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ARA\ORTIZ\estadistiques\CANUT\"/>
    </mc:Choice>
  </mc:AlternateContent>
  <bookViews>
    <workbookView xWindow="0" yWindow="0" windowWidth="23040" windowHeight="9190"/>
  </bookViews>
  <sheets>
    <sheet name="Metodologia" sheetId="19" r:id="rId1"/>
    <sheet name="2021" sheetId="18" r:id="rId2"/>
    <sheet name="2022" sheetId="14" r:id="rId3"/>
    <sheet name="2023 " sheetId="1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2" i="18" l="1"/>
  <c r="D2" i="18" s="1"/>
  <c r="C952" i="18"/>
  <c r="C2" i="18" s="1"/>
  <c r="B952" i="18"/>
  <c r="D952" i="17" l="1"/>
  <c r="D2" i="17" s="1"/>
  <c r="C952" i="17"/>
  <c r="C2" i="17" s="1"/>
  <c r="B952" i="14" l="1"/>
  <c r="D952" i="14"/>
  <c r="D2" i="14" s="1"/>
  <c r="C952" i="14"/>
  <c r="C2" i="14" s="1"/>
</calcChain>
</file>

<file path=xl/sharedStrings.xml><?xml version="1.0" encoding="utf-8"?>
<sst xmlns="http://schemas.openxmlformats.org/spreadsheetml/2006/main" count="5735" uniqueCount="1018">
  <si>
    <t>ALT CAMP</t>
  </si>
  <si>
    <t>ALCOVER</t>
  </si>
  <si>
    <t>CABRA DEL CAMP</t>
  </si>
  <si>
    <t>FIGUEROLA DEL CAMP</t>
  </si>
  <si>
    <t>GARIDELLS (ELS)</t>
  </si>
  <si>
    <t>MONTFERRI</t>
  </si>
  <si>
    <t>MONT-RAL</t>
  </si>
  <si>
    <t>NULLES</t>
  </si>
  <si>
    <t>PLA DE SANTA MARIA (EL)</t>
  </si>
  <si>
    <t>PONT D'ARMENTERA (EL)</t>
  </si>
  <si>
    <t>PUIGPELAT</t>
  </si>
  <si>
    <t>QUEROL</t>
  </si>
  <si>
    <t>RIBA (LA)</t>
  </si>
  <si>
    <t>RODONYA</t>
  </si>
  <si>
    <t>ROURELL (EL)</t>
  </si>
  <si>
    <t>VALLMOLL</t>
  </si>
  <si>
    <t>VALLS</t>
  </si>
  <si>
    <t>VILABELLA</t>
  </si>
  <si>
    <t>VILA-RODONA</t>
  </si>
  <si>
    <t>ALT EMPORDÀ</t>
  </si>
  <si>
    <t>AGULLANA</t>
  </si>
  <si>
    <t>ALBANYA</t>
  </si>
  <si>
    <t>ARMENTERA (L')</t>
  </si>
  <si>
    <t>BIURE</t>
  </si>
  <si>
    <t>BOADELLA I LES ESCAULES</t>
  </si>
  <si>
    <t>CABANELLES</t>
  </si>
  <si>
    <t>CABANES</t>
  </si>
  <si>
    <t>CANTALLOPS</t>
  </si>
  <si>
    <t>CAPMANY</t>
  </si>
  <si>
    <t>CISTELLA</t>
  </si>
  <si>
    <t>COLERA</t>
  </si>
  <si>
    <t>DARNIUS</t>
  </si>
  <si>
    <t>ESCALA (L')</t>
  </si>
  <si>
    <t>ESPOLLA</t>
  </si>
  <si>
    <t>FIGUERES</t>
  </si>
  <si>
    <t>GARRIGUELLA</t>
  </si>
  <si>
    <t>JONQUERA (LA)</t>
  </si>
  <si>
    <t>LLANÇA</t>
  </si>
  <si>
    <t>LLERS</t>
  </si>
  <si>
    <t>MAÇANET DE CABRENYS</t>
  </si>
  <si>
    <t>MASARAC</t>
  </si>
  <si>
    <t>MOLLET DE PERALADA</t>
  </si>
  <si>
    <t>NAVATA</t>
  </si>
  <si>
    <t>ORDIS</t>
  </si>
  <si>
    <t>PALAU-SAVERDERA</t>
  </si>
  <si>
    <t>PAU</t>
  </si>
  <si>
    <t>PERALADA</t>
  </si>
  <si>
    <t>PONT DE MOLINS</t>
  </si>
  <si>
    <t>PORT DE LA SELVA (EL)</t>
  </si>
  <si>
    <t>PORTBOU</t>
  </si>
  <si>
    <t>RIUMORS</t>
  </si>
  <si>
    <t>ROSES</t>
  </si>
  <si>
    <t>SANT CLIMENT SESCEBES</t>
  </si>
  <si>
    <t>SANT LLORENÇ DE LA MUGA</t>
  </si>
  <si>
    <t>SANT MORI</t>
  </si>
  <si>
    <t>SANT PERE PESCADOR</t>
  </si>
  <si>
    <t>SIURANA</t>
  </si>
  <si>
    <t>TERRADES</t>
  </si>
  <si>
    <t>VAJOL (LA)</t>
  </si>
  <si>
    <t>VILABERTRAN</t>
  </si>
  <si>
    <t>VILADAMAT</t>
  </si>
  <si>
    <t>VILAFANT</t>
  </si>
  <si>
    <t>VILAJUÏGA</t>
  </si>
  <si>
    <t>VILAMACOLUM</t>
  </si>
  <si>
    <t>VILAMALLA</t>
  </si>
  <si>
    <t>VILANANT</t>
  </si>
  <si>
    <t>VILA-SACRA</t>
  </si>
  <si>
    <t>VILAÜR</t>
  </si>
  <si>
    <t>ALT PENEDÈS</t>
  </si>
  <si>
    <t>CASTELLET I LA GORNAL</t>
  </si>
  <si>
    <t>GELIDA</t>
  </si>
  <si>
    <t>GRANADA (LA)</t>
  </si>
  <si>
    <t>MEDIONA</t>
  </si>
  <si>
    <t>OLESA DE BONESVALLS</t>
  </si>
  <si>
    <t>PONTONS</t>
  </si>
  <si>
    <t>SANT LLORENÇ D'HORTONS</t>
  </si>
  <si>
    <t>SANT PERE DE RIUDEBITLLES</t>
  </si>
  <si>
    <t>SANT QUINTI DE MEDIONA</t>
  </si>
  <si>
    <t>SANTA MARGARIDA I ELS MONJOS</t>
  </si>
  <si>
    <t>SUBIRATS</t>
  </si>
  <si>
    <t>TORRELAVIT</t>
  </si>
  <si>
    <t>TORRELLES DE FOIX</t>
  </si>
  <si>
    <t>ALT URGELL</t>
  </si>
  <si>
    <t>BASSELLA</t>
  </si>
  <si>
    <t>CAVA</t>
  </si>
  <si>
    <t>ESTAMARIU</t>
  </si>
  <si>
    <t>OLIANA</t>
  </si>
  <si>
    <t>PERAMOLA</t>
  </si>
  <si>
    <t>PONT DE BAR (EL)</t>
  </si>
  <si>
    <t>RIBERA D'URGELLET</t>
  </si>
  <si>
    <t>SEU D'URGELL (LA)</t>
  </si>
  <si>
    <t>VALLS D'AGUILAR (LES)</t>
  </si>
  <si>
    <t>VALLS DE VALIRA (LES)</t>
  </si>
  <si>
    <t>ALTA RIBAGORÇA</t>
  </si>
  <si>
    <t>PONT DE SUERT (EL)</t>
  </si>
  <si>
    <t>VILALLER</t>
  </si>
  <si>
    <t>ANOIA</t>
  </si>
  <si>
    <t>ARGENÇOLA</t>
  </si>
  <si>
    <t>BELLPRAT</t>
  </si>
  <si>
    <t>BRUC (EL)</t>
  </si>
  <si>
    <t>CABRERA D'IGUALADA</t>
  </si>
  <si>
    <t>CALAF</t>
  </si>
  <si>
    <t>CALONGE DE SEGARRA</t>
  </si>
  <si>
    <t>CARME</t>
  </si>
  <si>
    <t>COPONS</t>
  </si>
  <si>
    <t>HOSTALETS DE PIEROLA (ELS)</t>
  </si>
  <si>
    <t>IGUALADA</t>
  </si>
  <si>
    <t>JORBA</t>
  </si>
  <si>
    <t>LLACUNA (LA)</t>
  </si>
  <si>
    <t>MASQUEFA</t>
  </si>
  <si>
    <t>MONTMANEU</t>
  </si>
  <si>
    <t>PIERA</t>
  </si>
  <si>
    <t>POBLA DE CLARAMUNT (LA)</t>
  </si>
  <si>
    <t>PRATS DE REI (ELS)</t>
  </si>
  <si>
    <t>PUJALT</t>
  </si>
  <si>
    <t>SANT PERE SALLAVINERA</t>
  </si>
  <si>
    <t>SANTA MARGARIDA DE MONTBUI</t>
  </si>
  <si>
    <t>SANTA MARIA DE MIRALLES</t>
  </si>
  <si>
    <t>TORRE DE CLARAMUNT (LA)</t>
  </si>
  <si>
    <t>VALLBONA D'ANOIA</t>
  </si>
  <si>
    <t>VECIANA</t>
  </si>
  <si>
    <t>BAGES</t>
  </si>
  <si>
    <t>AGUILAR DE SEGARRA</t>
  </si>
  <si>
    <t>BALSARENY</t>
  </si>
  <si>
    <t>CARDONA</t>
  </si>
  <si>
    <t>CASTELLBELL I EL VILAR</t>
  </si>
  <si>
    <t>CASTELLFOLLIT DEL BOIX</t>
  </si>
  <si>
    <t>CASTELLNOU DE BAGES</t>
  </si>
  <si>
    <t>ESTANY (L')</t>
  </si>
  <si>
    <t>FONOLLOSA</t>
  </si>
  <si>
    <t>MANRESA</t>
  </si>
  <si>
    <t>MARGANELL</t>
  </si>
  <si>
    <t>MONISTROL DE CALDERS</t>
  </si>
  <si>
    <t>MONISTROL DE MONTSERRAT</t>
  </si>
  <si>
    <t>MURA</t>
  </si>
  <si>
    <t>NAVARCLES</t>
  </si>
  <si>
    <t>PONT DE VILOMARA I ROCAFORT (EL)</t>
  </si>
  <si>
    <t>RAJADELL</t>
  </si>
  <si>
    <t>SALLENT</t>
  </si>
  <si>
    <t>SANT FELIU SASSERRA</t>
  </si>
  <si>
    <t>SANT JOAN DE VILATORRADA</t>
  </si>
  <si>
    <t>SANT MATEU DE BAGES</t>
  </si>
  <si>
    <t>SANT SALVADOR DE GUARDIOLA</t>
  </si>
  <si>
    <t>SANT VICENÇ DE CASTELLET</t>
  </si>
  <si>
    <t>SANTPEDOR</t>
  </si>
  <si>
    <t>TALAMANCA</t>
  </si>
  <si>
    <t>CALDERS</t>
  </si>
  <si>
    <t>BAIX CAMP</t>
  </si>
  <si>
    <t>ALBIOL (L')</t>
  </si>
  <si>
    <t>ALEIXAR (L')</t>
  </si>
  <si>
    <t>ALFORJA</t>
  </si>
  <si>
    <t>ARGENTERA (L')</t>
  </si>
  <si>
    <t>BORGES DEL CAMP (LES)</t>
  </si>
  <si>
    <t>BOTARELL</t>
  </si>
  <si>
    <t>CAMBRILS</t>
  </si>
  <si>
    <t>CAPAFONTS</t>
  </si>
  <si>
    <t>CASTELLVELL DEL CAMP</t>
  </si>
  <si>
    <t>COLLDEJOU</t>
  </si>
  <si>
    <t>DUESAIGÜES</t>
  </si>
  <si>
    <t>MASPUJOLS</t>
  </si>
  <si>
    <t>MONT-ROIG DEL CAMP</t>
  </si>
  <si>
    <t>PRADES</t>
  </si>
  <si>
    <t>PRATDIP</t>
  </si>
  <si>
    <t>REUS</t>
  </si>
  <si>
    <t>RIUDECANYES</t>
  </si>
  <si>
    <t>RIUDECOLS</t>
  </si>
  <si>
    <t>RIUDOMS</t>
  </si>
  <si>
    <t>SELVA DEL CAMP (LA)</t>
  </si>
  <si>
    <t>VILANOVA D'ESCORNALBOU</t>
  </si>
  <si>
    <t>VILAPLANA</t>
  </si>
  <si>
    <t>VINYOLS I ELS ARCS</t>
  </si>
  <si>
    <t>BAIX EBRE</t>
  </si>
  <si>
    <t>ALDEA (L')</t>
  </si>
  <si>
    <t>ALDOVER</t>
  </si>
  <si>
    <t>ALFARA DE CARLES</t>
  </si>
  <si>
    <t>AMETLLA DE MAR (L')</t>
  </si>
  <si>
    <t>AMPOLLA (L')</t>
  </si>
  <si>
    <t>BENIFALLET</t>
  </si>
  <si>
    <t>CAMARLES</t>
  </si>
  <si>
    <t>DELTEBRE</t>
  </si>
  <si>
    <t>PAÜLS</t>
  </si>
  <si>
    <t>ROQUETES</t>
  </si>
  <si>
    <t>TIVENYS</t>
  </si>
  <si>
    <t>TORTOSA</t>
  </si>
  <si>
    <t>XERTA</t>
  </si>
  <si>
    <t>BAIX EMPORDÀ</t>
  </si>
  <si>
    <t>ALBONS</t>
  </si>
  <si>
    <t>BEGUR</t>
  </si>
  <si>
    <t>CASTELL-PLATJA D'ARO</t>
  </si>
  <si>
    <t>COLOMERS</t>
  </si>
  <si>
    <t>FONTANILLES</t>
  </si>
  <si>
    <t>FORALLAC</t>
  </si>
  <si>
    <t>GARRIGOLES</t>
  </si>
  <si>
    <t>GUALTA</t>
  </si>
  <si>
    <t>JAFRE</t>
  </si>
  <si>
    <t>MONT-RAS</t>
  </si>
  <si>
    <t>PALAFRUGELL</t>
  </si>
  <si>
    <t>PALAU-SATOR</t>
  </si>
  <si>
    <t>PALS</t>
  </si>
  <si>
    <t>PERA (LA)</t>
  </si>
  <si>
    <t>SANT FELIU DE GUIXOLS</t>
  </si>
  <si>
    <t>SANTA CRISTINA D'ARO</t>
  </si>
  <si>
    <t>TORRENT</t>
  </si>
  <si>
    <t>ULLASTRET</t>
  </si>
  <si>
    <t>ULTRAMORT</t>
  </si>
  <si>
    <t>VALL-LLOBREGA</t>
  </si>
  <si>
    <t>VERGES</t>
  </si>
  <si>
    <t>VILOPRIU</t>
  </si>
  <si>
    <t>BAIX LLOBREGAT</t>
  </si>
  <si>
    <t>ABRERA</t>
  </si>
  <si>
    <t>BEGUES</t>
  </si>
  <si>
    <t>CASTELLVI DE ROSANES</t>
  </si>
  <si>
    <t>CERVELLO</t>
  </si>
  <si>
    <t>CORBERA DE LLOBREGAT</t>
  </si>
  <si>
    <t>ESPARREGUERA</t>
  </si>
  <si>
    <t>MARTORELL</t>
  </si>
  <si>
    <t>MOLINS DE REI</t>
  </si>
  <si>
    <t>OLESA DE MONTSERRAT</t>
  </si>
  <si>
    <t>PALLEJA</t>
  </si>
  <si>
    <t>PAPIOL (EL)</t>
  </si>
  <si>
    <t>PRAT DE LLOBREGAT (EL)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</si>
  <si>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</si>
  <si>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</si>
  <si>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</si>
  <si>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</si>
  <si>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</si>
  <si>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VICENÇ DELS HORTS</t>
  </si>
  <si>
    <t>TORRELLES DE LLOBREGAT</t>
  </si>
  <si>
    <t>VALLIRANA</t>
  </si>
  <si>
    <t>VILADECANS</t>
  </si>
  <si>
    <t>BAIX PENEDÈS</t>
  </si>
  <si>
    <t>ALBINYANA</t>
  </si>
  <si>
    <t>ARBOÇ (L')</t>
  </si>
  <si>
    <t>BELLVEI</t>
  </si>
  <si>
    <t>BONASTRE</t>
  </si>
  <si>
    <t>CUNIT</t>
  </si>
  <si>
    <t>MASLLORENÇ</t>
  </si>
  <si>
    <t>MONTMELL (EL)</t>
  </si>
  <si>
    <t>SANT JAUME DELS DOMENYS</t>
  </si>
  <si>
    <t>SANTA OLIVA</t>
  </si>
  <si>
    <t>VENDRELL (EL)</t>
  </si>
  <si>
    <t>BARCELONÈS</t>
  </si>
  <si>
    <t>BADALONA</t>
  </si>
  <si>
    <t>BARCELONA</t>
  </si>
  <si>
    <t>HOSPITALET DE LLOBREGAT (L')</t>
  </si>
  <si>
    <t>BERGUEDÀ</t>
  </si>
  <si>
    <t>BERGA</t>
  </si>
  <si>
    <t>CAPOLAT</t>
  </si>
  <si>
    <t>CASSERRES</t>
  </si>
  <si>
    <t>CASTELL DE L'ARENY</t>
  </si>
  <si>
    <t>CASTELLAR DE N'HUG</t>
  </si>
  <si>
    <t>CASTELLAR DEL RIU</t>
  </si>
  <si>
    <t>CERCS</t>
  </si>
  <si>
    <t>ESPUNYOLA (L')</t>
  </si>
  <si>
    <t>FIGOLS</t>
  </si>
  <si>
    <t>GIRONELLA</t>
  </si>
  <si>
    <t>GISCLARENY</t>
  </si>
  <si>
    <t>MONTCLAR</t>
  </si>
  <si>
    <t>MONTMAJOR</t>
  </si>
  <si>
    <t>OLVAN</t>
  </si>
  <si>
    <t>POBLA DE LILLET (LA)</t>
  </si>
  <si>
    <t>PUIG-REIG</t>
  </si>
  <si>
    <t>QUAR (LA)</t>
  </si>
  <si>
    <t>SALDES</t>
  </si>
  <si>
    <t>SANT JULIA DE CERDANYOLA</t>
  </si>
  <si>
    <t>VALLCEBRE</t>
  </si>
  <si>
    <t>VILADA</t>
  </si>
  <si>
    <t>VIVER I SERRATEIX</t>
  </si>
  <si>
    <t>CERDANYA</t>
  </si>
  <si>
    <t>ALP</t>
  </si>
  <si>
    <t>BELLVER DE CERDANYA</t>
  </si>
  <si>
    <t>BOLVIR</t>
  </si>
  <si>
    <t>DAS</t>
  </si>
  <si>
    <t>FONTANALS DE CERDANYA</t>
  </si>
  <si>
    <t>GER</t>
  </si>
  <si>
    <t>GUILS DE CERDANYA</t>
  </si>
  <si>
    <t>LLES DE CERDANYA</t>
  </si>
  <si>
    <t>MERANGES</t>
  </si>
  <si>
    <t>PRATS I SANSOR</t>
  </si>
  <si>
    <t>PRULLANS</t>
  </si>
  <si>
    <t>RIU DE CERDANYA</t>
  </si>
  <si>
    <t>CONCA DE BARBERÀ</t>
  </si>
  <si>
    <t>BLANCAFORT</t>
  </si>
  <si>
    <t>LLORAC</t>
  </si>
  <si>
    <t>MONTBLANC</t>
  </si>
  <si>
    <t>PASSANANT</t>
  </si>
  <si>
    <t>PILES (LES)</t>
  </si>
  <si>
    <t>PONTILS</t>
  </si>
  <si>
    <t>SANTA COLOMA DE QUERALT</t>
  </si>
  <si>
    <t>SARRAL</t>
  </si>
  <si>
    <t>SAVALLA DEL COMTAT</t>
  </si>
  <si>
    <t>SOLIVELLA</t>
  </si>
  <si>
    <t>VALLFOGONA DE RIUCORB</t>
  </si>
  <si>
    <t>VILANOVA DE PRADES</t>
  </si>
  <si>
    <t>VILAVERD</t>
  </si>
  <si>
    <t>GARRAF</t>
  </si>
  <si>
    <t>CANYELLES</t>
  </si>
  <si>
    <t>OLIVELLA</t>
  </si>
  <si>
    <t>SANT PERE DE RIBES</t>
  </si>
  <si>
    <t>SITGES</t>
  </si>
  <si>
    <t>GARRIGUES</t>
  </si>
  <si>
    <t>ALBI (L')</t>
  </si>
  <si>
    <t>ARBECA</t>
  </si>
  <si>
    <t>BELLAGUARDA</t>
  </si>
  <si>
    <t>BORGES BLANQUES (LES)</t>
  </si>
  <si>
    <t>BOVERA</t>
  </si>
  <si>
    <t>CASTELLDANS</t>
  </si>
  <si>
    <t>COGUL (EL)</t>
  </si>
  <si>
    <t>ESPLUGA CALBA (L')</t>
  </si>
  <si>
    <t>FLORESTA (LA)</t>
  </si>
  <si>
    <t>FULLEDA</t>
  </si>
  <si>
    <t>GRANADELLA (LA)</t>
  </si>
  <si>
    <t>GRANYENA DE LES GARRIGUES</t>
  </si>
  <si>
    <t>JUNCOSA</t>
  </si>
  <si>
    <t>JUNEDA</t>
  </si>
  <si>
    <t>OMELLONS (ELS)</t>
  </si>
  <si>
    <t>TORMS (ELS)</t>
  </si>
  <si>
    <t>VILOSELL (EL)</t>
  </si>
  <si>
    <t>VINAIXA</t>
  </si>
  <si>
    <t>GARROTXA</t>
  </si>
  <si>
    <t>ARGELAGUER</t>
  </si>
  <si>
    <t>BEUDA</t>
  </si>
  <si>
    <t>CASTELLFOLLIT DE LA ROCA</t>
  </si>
  <si>
    <t>MIERES</t>
  </si>
  <si>
    <t>MONTAGUT I OIX</t>
  </si>
  <si>
    <t>OLOT</t>
  </si>
  <si>
    <t>PLANES D'HOSTOLES (LES)</t>
  </si>
  <si>
    <t>PRESES (LES)</t>
  </si>
  <si>
    <t>RIUDAURA</t>
  </si>
  <si>
    <t>SALES DE LLIERCA</t>
  </si>
  <si>
    <t>SANT ANIOL DE FINESTRES</t>
  </si>
  <si>
    <t>SANT FELIU DE PALLEROLS</t>
  </si>
  <si>
    <t>SANT FERRIOL</t>
  </si>
  <si>
    <t>SANT JAUME DE LLIERCA</t>
  </si>
  <si>
    <t>SANT JOAN LES FONTS</t>
  </si>
  <si>
    <t>SANTA PAU</t>
  </si>
  <si>
    <t>VALL DE BIANYA (LA)</t>
  </si>
  <si>
    <t>VALL D'EN BAS (LA)</t>
  </si>
  <si>
    <t>GIRONÈS</t>
  </si>
  <si>
    <t>AIGUAVIVA</t>
  </si>
  <si>
    <t>BORDILS</t>
  </si>
  <si>
    <t>CAMPLLONG</t>
  </si>
  <si>
    <t>CANET D'ADRI</t>
  </si>
  <si>
    <t>FORNELLS DE LA SELVA</t>
  </si>
  <si>
    <t>GIRONA</t>
  </si>
  <si>
    <t>LLAGOSTERA</t>
  </si>
  <si>
    <t>LLAMBILLES</t>
  </si>
  <si>
    <t>MADREMANYA</t>
  </si>
  <si>
    <t>QUART</t>
  </si>
  <si>
    <t>SALT</t>
  </si>
  <si>
    <t>SANT ANDREU SALOU</t>
  </si>
  <si>
    <t>SANT GREGORI</t>
  </si>
  <si>
    <t>SANT JOAN DE MOLLET</t>
  </si>
  <si>
    <t>SANT JORDI DESVALLS</t>
  </si>
  <si>
    <t>VILABLAREIX</t>
  </si>
  <si>
    <t>VILADASENS</t>
  </si>
  <si>
    <t>MARESME</t>
  </si>
  <si>
    <t>ALELLA</t>
  </si>
  <si>
    <t>ARENYS DE MAR</t>
  </si>
  <si>
    <t>ARENYS DE MUNT</t>
  </si>
  <si>
    <t>ARGENTONA</t>
  </si>
  <si>
    <t>CABRERA DE MAR</t>
  </si>
  <si>
    <t>CABRILS</t>
  </si>
  <si>
    <t>CALELLA</t>
  </si>
  <si>
    <t>CANET DE MAR</t>
  </si>
  <si>
    <t>DOSRIUS</t>
  </si>
  <si>
    <t>MALGRAT DE MAR</t>
  </si>
  <si>
    <t>MASNOU (EL)</t>
  </si>
  <si>
    <t>PALAFOLLS</t>
  </si>
  <si>
    <t>PINEDA DE MAR</t>
  </si>
  <si>
    <t>SANT ANDREU DE LLAVANERES</t>
  </si>
  <si>
    <t>SANT ISCLE DE VALLALTA</t>
  </si>
  <si>
    <t>SANT POL DE MAR</t>
  </si>
  <si>
    <t>SANTA SUSANNA</t>
  </si>
  <si>
    <t>TIANA</t>
  </si>
  <si>
    <t>TORDERA</t>
  </si>
  <si>
    <t>VILASSAR DE DALT</t>
  </si>
  <si>
    <t>VILASSAR DE MAR</t>
  </si>
  <si>
    <t>MONTSIÀ</t>
  </si>
  <si>
    <t>ALCANAR</t>
  </si>
  <si>
    <t>AMPOSTA</t>
  </si>
  <si>
    <t>FREGINALS</t>
  </si>
  <si>
    <t>GALERA (LA)</t>
  </si>
  <si>
    <t>GODALL</t>
  </si>
  <si>
    <t>MAS DE BARBERANS</t>
  </si>
  <si>
    <t>MASDENVERGE</t>
  </si>
  <si>
    <t>SANT JAUME D'ENVEJA</t>
  </si>
  <si>
    <t>ULLDECONA</t>
  </si>
  <si>
    <t>NOGUERA</t>
  </si>
  <si>
    <t>ALBESA</t>
  </si>
  <si>
    <t>ALGERRI</t>
  </si>
  <si>
    <t>ARTESA DE SEGRE</t>
  </si>
  <si>
    <t>AVELLANES I SANTA LINYA (LES)</t>
  </si>
  <si>
    <t>BALAGUER</t>
  </si>
  <si>
    <t>BARONIA DE RIALB (LA)</t>
  </si>
  <si>
    <t>BELLCAIRE D'URGELL</t>
  </si>
  <si>
    <t>BELLMUNT D'URGELL</t>
  </si>
  <si>
    <t>CABANABONA</t>
  </si>
  <si>
    <t>CAMARASA</t>
  </si>
  <si>
    <t>CUBELLS</t>
  </si>
  <si>
    <t>FORADADA</t>
  </si>
  <si>
    <t>IVARS DE NOGUERA</t>
  </si>
  <si>
    <t>MONTGAI</t>
  </si>
  <si>
    <t>OLIOLA</t>
  </si>
  <si>
    <t>OS DE BALAGUER</t>
  </si>
  <si>
    <t>PENELLES</t>
  </si>
  <si>
    <t>PONTS</t>
  </si>
  <si>
    <t>PREIXENS</t>
  </si>
  <si>
    <t>TIURANA</t>
  </si>
  <si>
    <t>TORRELAMEU</t>
  </si>
  <si>
    <t>VALLFOGONA DE BALAGUER</t>
  </si>
  <si>
    <t>VILANOVA DE L'AGUDA</t>
  </si>
  <si>
    <t>OSONA</t>
  </si>
  <si>
    <t>ALPENS</t>
  </si>
  <si>
    <t>BRULL (EL)</t>
  </si>
  <si>
    <t>CALLDETENES</t>
  </si>
  <si>
    <t>CENTELLES</t>
  </si>
  <si>
    <t>COLLSUSPINA</t>
  </si>
  <si>
    <t>ESPINELVES</t>
  </si>
  <si>
    <t>ESQUIROL (L')</t>
  </si>
  <si>
    <t>FOLGUEROLES</t>
  </si>
  <si>
    <t>GURB</t>
  </si>
  <si>
    <t>MALLA</t>
  </si>
  <si>
    <t>MANLLEU</t>
  </si>
  <si>
    <t>MASIES DE RODA (LES)</t>
  </si>
  <si>
    <t>MONTESQUIU</t>
  </si>
  <si>
    <t>MUNTANYOLA</t>
  </si>
  <si>
    <t>OLOST</t>
  </si>
  <si>
    <t>PERAFITA</t>
  </si>
  <si>
    <t>RODA DE TER</t>
  </si>
  <si>
    <t>RUPIT I PRUIT</t>
  </si>
  <si>
    <t>SANT BARTOMEU DEL GRAU</t>
  </si>
  <si>
    <t>SANT QUIRZE DE BESORA</t>
  </si>
  <si>
    <t>SANTA MARIA DE BESORA</t>
  </si>
  <si>
    <t>SEVA</t>
  </si>
  <si>
    <t>SOBREMUNT</t>
  </si>
  <si>
    <t>SORA</t>
  </si>
  <si>
    <t>TARADELL</t>
  </si>
  <si>
    <t>TAVERTET</t>
  </si>
  <si>
    <t>TONA</t>
  </si>
  <si>
    <t>VIC</t>
  </si>
  <si>
    <t>VILADRAU</t>
  </si>
  <si>
    <t>VILANOVA DE SAU</t>
  </si>
  <si>
    <t>PALLARS JUSSÀ</t>
  </si>
  <si>
    <t>ABELLA DE LA CONCA</t>
  </si>
  <si>
    <t>CASTELL DE MUR</t>
  </si>
  <si>
    <t>CONCA DE DALT</t>
  </si>
  <si>
    <t>GAVET DE LA CONCA</t>
  </si>
  <si>
    <t>LLIMIANA</t>
  </si>
  <si>
    <t>POBLA DE SEGUR (LA)</t>
  </si>
  <si>
    <t>SANT ESTEVE DE LA SARGA</t>
  </si>
  <si>
    <t>SARROCA DE BELLERA</t>
  </si>
  <si>
    <t>SENTERADA</t>
  </si>
  <si>
    <t>TALARN</t>
  </si>
  <si>
    <t>TORRE DE CABDELLA (LA)</t>
  </si>
  <si>
    <t>TREMP</t>
  </si>
  <si>
    <t>PALLARS SOBIRÀ</t>
  </si>
  <si>
    <t>ALINS</t>
  </si>
  <si>
    <t>BAIX PALLARS</t>
  </si>
  <si>
    <t>ESPOT</t>
  </si>
  <si>
    <t>FARRERA</t>
  </si>
  <si>
    <t>LLADORRE</t>
  </si>
  <si>
    <t>RIALP</t>
  </si>
  <si>
    <t>SORIGUERA</t>
  </si>
  <si>
    <t>SORT</t>
  </si>
  <si>
    <t>PLA DE L'ESTANY</t>
  </si>
  <si>
    <t>BANYOLES</t>
  </si>
  <si>
    <t>FONTCOBERTA</t>
  </si>
  <si>
    <t>PALOL DE REVARDIT</t>
  </si>
  <si>
    <t>PORQUERES</t>
  </si>
  <si>
    <t>SANT MIQUEL DE CAMPMAJOR</t>
  </si>
  <si>
    <t>VILADEMULS</t>
  </si>
  <si>
    <t>PLA D'URGELL</t>
  </si>
  <si>
    <t>BARBENS</t>
  </si>
  <si>
    <t>BELL-LLOC D'URGELL</t>
  </si>
  <si>
    <t>CASTELLNOU DE SEANA</t>
  </si>
  <si>
    <t>IVARS D'URGELL</t>
  </si>
  <si>
    <t>LINYOLA</t>
  </si>
  <si>
    <t>MIRALCAMP</t>
  </si>
  <si>
    <t>MOLLERUSSA</t>
  </si>
  <si>
    <t>PALAU D'ANGLESOLA (EL)</t>
  </si>
  <si>
    <t>POAL (EL)</t>
  </si>
  <si>
    <t>SIDAMON</t>
  </si>
  <si>
    <t>TORREGROSSA</t>
  </si>
  <si>
    <t>VILANOVA DE BELLPUIG</t>
  </si>
  <si>
    <t>VILA-SANA</t>
  </si>
  <si>
    <t>PRIORAT</t>
  </si>
  <si>
    <t>BELLMUNT DEL PRIORAT</t>
  </si>
  <si>
    <t>BISBAL DE FALSET (LA)</t>
  </si>
  <si>
    <t>CORNUDELLA DE MONTSANT</t>
  </si>
  <si>
    <t>FALSET</t>
  </si>
  <si>
    <t>FIGUERA (LA)</t>
  </si>
  <si>
    <t>GRATALLOPS</t>
  </si>
  <si>
    <t>GUIAMETS (ELS)</t>
  </si>
  <si>
    <t>LLOAR (EL)</t>
  </si>
  <si>
    <t>MARGALEF</t>
  </si>
  <si>
    <t>MASROIG (EL)</t>
  </si>
  <si>
    <t>MORERA DE MONTSANT (LA)</t>
  </si>
  <si>
    <t>POBOLEDA</t>
  </si>
  <si>
    <t>PORRERA</t>
  </si>
  <si>
    <t>PRADELL DE LA TEIXETA</t>
  </si>
  <si>
    <t>TORRE DE FONTAUBELLA (LA)</t>
  </si>
  <si>
    <t>TORROJA DEL PRIORAT</t>
  </si>
  <si>
    <t>ULLDEMOLINS</t>
  </si>
  <si>
    <t>VILELLA ALTA (LA)</t>
  </si>
  <si>
    <t>VILELLA BAIXA (LA)</t>
  </si>
  <si>
    <t>RIBERA D'EBRE</t>
  </si>
  <si>
    <t>BENISSANET</t>
  </si>
  <si>
    <t>FLIX</t>
  </si>
  <si>
    <t>GARCIA</t>
  </si>
  <si>
    <t>GINESTAR</t>
  </si>
  <si>
    <t>MIRAVET</t>
  </si>
  <si>
    <t>PALMA D'EBRE (LA)</t>
  </si>
  <si>
    <t>RASQUERA</t>
  </si>
  <si>
    <t>RIBA-ROJA D'EBRE</t>
  </si>
  <si>
    <t>TIVISSA</t>
  </si>
  <si>
    <t>TORRE DE L'ESPANYOL (LA)</t>
  </si>
  <si>
    <t>VINEBRE</t>
  </si>
  <si>
    <t>RIPOLLÈS</t>
  </si>
  <si>
    <t>CAMPELLES</t>
  </si>
  <si>
    <t>CAMPRODON</t>
  </si>
  <si>
    <t>LLANARS</t>
  </si>
  <si>
    <t>LLOSSES (LES)</t>
  </si>
  <si>
    <t>OGASSA</t>
  </si>
  <si>
    <t>PARDINES</t>
  </si>
  <si>
    <t>PLANOLES</t>
  </si>
  <si>
    <t>QUERALBS</t>
  </si>
  <si>
    <t>RIBES DE FRESER</t>
  </si>
  <si>
    <t>RIPOLL</t>
  </si>
  <si>
    <t>SANT JOAN DE LES ABADESSES</t>
  </si>
  <si>
    <t>SETCASES</t>
  </si>
  <si>
    <t>TOSES</t>
  </si>
  <si>
    <t>VILALLONGA DE TER</t>
  </si>
  <si>
    <t>SEGARRA</t>
  </si>
  <si>
    <t>BIOSCA</t>
  </si>
  <si>
    <t>CERVERA</t>
  </si>
  <si>
    <t>GRANYANELLA</t>
  </si>
  <si>
    <t>GRANYENA DE SEGARRA</t>
  </si>
  <si>
    <t>GUISSONA</t>
  </si>
  <si>
    <t>IVORRA</t>
  </si>
  <si>
    <t>MASSOTERES</t>
  </si>
  <si>
    <t>MONTOLIU DE SEGARRA</t>
  </si>
  <si>
    <t>OLUGES (LES)</t>
  </si>
  <si>
    <t>RIBERA D'ONDARA</t>
  </si>
  <si>
    <t>SANAÜJA</t>
  </si>
  <si>
    <t>SANT GUIM DE FREIXENET</t>
  </si>
  <si>
    <t>SANT GUIM DE LA PLANA</t>
  </si>
  <si>
    <t>SANT RAMON</t>
  </si>
  <si>
    <t>TALAVERA</t>
  </si>
  <si>
    <t>TARROJA DE SEGARRA</t>
  </si>
  <si>
    <t>TORREFETA I FLOREJACS</t>
  </si>
  <si>
    <t>SEGRIÀ</t>
  </si>
  <si>
    <t>AITONA</t>
  </si>
  <si>
    <t>ALCOLETGE</t>
  </si>
  <si>
    <t>ALGUAIRE</t>
  </si>
  <si>
    <t>ALMACELLES</t>
  </si>
  <si>
    <t>ALMATRET</t>
  </si>
  <si>
    <t>ALMENAR</t>
  </si>
  <si>
    <t>ALPICAT</t>
  </si>
  <si>
    <t>ARTESA DE LLEIDA</t>
  </si>
  <si>
    <t>ASPA</t>
  </si>
  <si>
    <t>CORBINS</t>
  </si>
  <si>
    <t>GIMENELLS I EL PLA DE LA FONT</t>
  </si>
  <si>
    <t>GRANJA D'ESCARP (LA)</t>
  </si>
  <si>
    <t>LLARDECANS</t>
  </si>
  <si>
    <t>LLEIDA</t>
  </si>
  <si>
    <t>MAIALS</t>
  </si>
  <si>
    <t>MASSALCOREIG</t>
  </si>
  <si>
    <t>MONTOLIU DE LLEIDA</t>
  </si>
  <si>
    <t>PORTELLA (LA)</t>
  </si>
  <si>
    <t>PUIGVERD DE LLEIDA</t>
  </si>
  <si>
    <t>SARROCA DE LLEIDA</t>
  </si>
  <si>
    <t>SOSES</t>
  </si>
  <si>
    <t>SUDANELL</t>
  </si>
  <si>
    <t>SUNYER</t>
  </si>
  <si>
    <t>TORREBESSES</t>
  </si>
  <si>
    <t>TORREFARRERA</t>
  </si>
  <si>
    <t>TORRES DE SEGRE</t>
  </si>
  <si>
    <t>TORRE-SERONA</t>
  </si>
  <si>
    <t>VILANOVA DE LA BARCA</t>
  </si>
  <si>
    <t>SELVA</t>
  </si>
  <si>
    <t>AMER</t>
  </si>
  <si>
    <t>BLANES</t>
  </si>
  <si>
    <t>BREDA</t>
  </si>
  <si>
    <t>BRUNYOLA</t>
  </si>
  <si>
    <t>CALDES DE MALAVELLA</t>
  </si>
  <si>
    <t>CELLERA DE TER (LA)</t>
  </si>
  <si>
    <t>FOGARS DE LA SELVA</t>
  </si>
  <si>
    <t>LLORET DE MAR</t>
  </si>
  <si>
    <t>MAÇANET DE LA SELVA</t>
  </si>
  <si>
    <t>MASSANES</t>
  </si>
  <si>
    <t>OSOR</t>
  </si>
  <si>
    <t>RIELLS I VIABREA</t>
  </si>
  <si>
    <t>RIUDARENES</t>
  </si>
  <si>
    <t>RIUDELLOTS DE LA SELVA</t>
  </si>
  <si>
    <t>SANT FELIU DE BUIXALLEU</t>
  </si>
  <si>
    <t>SANT HILARI SACALM</t>
  </si>
  <si>
    <t>SANTA COLOMA DE FARNERS</t>
  </si>
  <si>
    <t>SILS</t>
  </si>
  <si>
    <t>SUSQUEDA</t>
  </si>
  <si>
    <t>TOSSA DE MAR</t>
  </si>
  <si>
    <t>VIDRERES</t>
  </si>
  <si>
    <t>SOLSONÈS</t>
  </si>
  <si>
    <t>CASTELLAR DE LA RIBERA</t>
  </si>
  <si>
    <t>CLARIANA DE CARDENER</t>
  </si>
  <si>
    <t>COMA I LA PEDRA (LA)</t>
  </si>
  <si>
    <t>GUIXERS</t>
  </si>
  <si>
    <t>LLADURS</t>
  </si>
  <si>
    <t>LLOBERA</t>
  </si>
  <si>
    <t>MOLSOSA (LA)</t>
  </si>
  <si>
    <t>OLIUS</t>
  </si>
  <si>
    <t>RINER</t>
  </si>
  <si>
    <t>SANT LLORENÇ DE MORUNYS</t>
  </si>
  <si>
    <t>SOLSONA</t>
  </si>
  <si>
    <t>TARRAGONÈS</t>
  </si>
  <si>
    <t>ALTAFULLA</t>
  </si>
  <si>
    <t>CATLLAR (EL)</t>
  </si>
  <si>
    <t>CREIXELL</t>
  </si>
  <si>
    <t>MORELL (EL)</t>
  </si>
  <si>
    <t>PERAFORT</t>
  </si>
  <si>
    <t>POBLA DE MAFUMET (LA)</t>
  </si>
  <si>
    <t>RENAU</t>
  </si>
  <si>
    <t>RIERA DE GAIA (LA)</t>
  </si>
  <si>
    <t>SALOU</t>
  </si>
  <si>
    <t>SECUITA (LA)</t>
  </si>
  <si>
    <t>TARRAGONA</t>
  </si>
  <si>
    <t>TORREDEMBARRA</t>
  </si>
  <si>
    <t>VILALLONGA DEL CAMP</t>
  </si>
  <si>
    <t>VILA-SECA</t>
  </si>
  <si>
    <t>TERRA ALTA</t>
  </si>
  <si>
    <t>ARNES</t>
  </si>
  <si>
    <t>BATEA</t>
  </si>
  <si>
    <t>BOT</t>
  </si>
  <si>
    <t>CASERES</t>
  </si>
  <si>
    <t>CORBERA D'EBRE</t>
  </si>
  <si>
    <t>FATARELLA (LA)</t>
  </si>
  <si>
    <t>GANDESA</t>
  </si>
  <si>
    <t>HORTA DE SANT JOAN</t>
  </si>
  <si>
    <t>PINELL DE BRAI (EL)</t>
  </si>
  <si>
    <t>POBLA DE MASSALUCA (LA)</t>
  </si>
  <si>
    <t>PRAT DE COMTE</t>
  </si>
  <si>
    <t>VILALBA DELS ARCS</t>
  </si>
  <si>
    <t>URGELL</t>
  </si>
  <si>
    <t>AGRAMUNT</t>
  </si>
  <si>
    <t>ANGLESOLA</t>
  </si>
  <si>
    <t>BELIANES</t>
  </si>
  <si>
    <t>BELLPUIG</t>
  </si>
  <si>
    <t>CIUTADILLA</t>
  </si>
  <si>
    <t>FULIOLA (LA)</t>
  </si>
  <si>
    <t>NALEC</t>
  </si>
  <si>
    <t>PREIXANA</t>
  </si>
  <si>
    <t>PUIGVERD D'AGRAMUNT</t>
  </si>
  <si>
    <t>TORNABOUS</t>
  </si>
  <si>
    <t>VALLBONA DE LES MONGES</t>
  </si>
  <si>
    <t>VILAGRASSA</t>
  </si>
  <si>
    <t>ARRES</t>
  </si>
  <si>
    <t>BAUSEN</t>
  </si>
  <si>
    <t>BORDES (ES)</t>
  </si>
  <si>
    <t>CANEJAN</t>
  </si>
  <si>
    <t>LES</t>
  </si>
  <si>
    <t>NAUT ARAN</t>
  </si>
  <si>
    <t>VIELHA E MIJARAN</t>
  </si>
  <si>
    <t>VILAMOS</t>
  </si>
  <si>
    <t>VALLÈS OCCIDENTAL</t>
  </si>
  <si>
    <t>CASTELLBISBAL</t>
  </si>
  <si>
    <t>CERDANYOLA DEL VALLES</t>
  </si>
  <si>
    <t>GALLIFA</t>
  </si>
  <si>
    <t>MATADEPERA</t>
  </si>
  <si>
    <t>MONTCADA I REIXAC</t>
  </si>
  <si>
    <t>RELLINARS</t>
  </si>
  <si>
    <t>SABADELL</t>
  </si>
  <si>
    <t>SANT CUGAT DEL VALLES</t>
  </si>
  <si>
    <t>SANT LLORENÇ SAVALL</t>
  </si>
  <si>
    <t>SANT QUIRZE DEL VALLES</t>
  </si>
  <si>
    <t>SENTMENAT</t>
  </si>
  <si>
    <t>TERRASSA</t>
  </si>
  <si>
    <t>ULLASTRELL</t>
  </si>
  <si>
    <t>VACARISSES</t>
  </si>
  <si>
    <t>VILADECAVALLS</t>
  </si>
  <si>
    <t>VALLÈS ORIENTAL</t>
  </si>
  <si>
    <t>AIGUAFREDA</t>
  </si>
  <si>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</si>
  <si>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</si>
  <si>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</si>
  <si>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</si>
  <si>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</si>
  <si>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</si>
  <si>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</si>
  <si>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GARRIGA (LA)</t>
  </si>
  <si>
    <t>GRANERA</t>
  </si>
  <si>
    <t>GRANOLLERS</t>
  </si>
  <si>
    <t>GUALBA</t>
  </si>
  <si>
    <t>MARTORELLES</t>
  </si>
  <si>
    <t>MOLLET DEL VALLES</t>
  </si>
  <si>
    <t>MONTSENY</t>
  </si>
  <si>
    <t>SANT ANTONI DE VILAMAJOR</t>
  </si>
  <si>
    <t>SANT CELONI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</si>
  <si>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</si>
  <si>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</si>
  <si>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</si>
  <si>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</si>
  <si>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</si>
  <si>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MARIA DE MARTORELLES</t>
  </si>
  <si>
    <t>SANTA MARIA DE PALAUTORDERA</t>
  </si>
  <si>
    <t>TAGAMANENT</t>
  </si>
  <si>
    <t>VALLGORGUINA</t>
  </si>
  <si>
    <t>VALLROMANES</t>
  </si>
  <si>
    <t>VILALBA SASSERRA</t>
  </si>
  <si>
    <t>Total</t>
  </si>
  <si>
    <t>MOIANÈS</t>
  </si>
  <si>
    <t>ALAS I CERC</t>
  </si>
  <si>
    <t>ALT ANEU</t>
  </si>
  <si>
    <t>ARSEGUEL</t>
  </si>
  <si>
    <t>BAGA</t>
  </si>
  <si>
    <t>BESALU</t>
  </si>
  <si>
    <t>BORREDA</t>
  </si>
  <si>
    <t>BOSSOST</t>
  </si>
  <si>
    <t>CABO</t>
  </si>
  <si>
    <t>CAMPDEVANOL</t>
  </si>
  <si>
    <t>ESTERRI D'ANEU</t>
  </si>
  <si>
    <t>ESTERRI DE CARDOS</t>
  </si>
  <si>
    <t>FIGOLS I ALINYA</t>
  </si>
  <si>
    <t>GOMBREN</t>
  </si>
  <si>
    <t>GOSOL</t>
  </si>
  <si>
    <t>GUARDIOLA DE BERGUEDA</t>
  </si>
  <si>
    <t>GUINGUETA D'ANEU (LA)</t>
  </si>
  <si>
    <t>ISOVOL</t>
  </si>
  <si>
    <t>JOSA I TUIXEN</t>
  </si>
  <si>
    <t>LLAVORSI</t>
  </si>
  <si>
    <t>LLIVIA</t>
  </si>
  <si>
    <t>MOLLO</t>
  </si>
  <si>
    <t>MONTELLA I MARTINET</t>
  </si>
  <si>
    <t>MONTFERRER I CASTELLBO</t>
  </si>
  <si>
    <t>NAVES</t>
  </si>
  <si>
    <t>NOU DE BERGUEDA (LA)</t>
  </si>
  <si>
    <t>ODEN</t>
  </si>
  <si>
    <t>ORGANYA</t>
  </si>
  <si>
    <t>PUIGCERDA</t>
  </si>
  <si>
    <t>SANT JAUME DE FRONTANYA</t>
  </si>
  <si>
    <t>SANT PAU DE SEGURIES</t>
  </si>
  <si>
    <t>SANT PERE DE TORELLO</t>
  </si>
  <si>
    <t>SENIA (LA)</t>
  </si>
  <si>
    <t>TIRVIA</t>
  </si>
  <si>
    <t>TORTELLA</t>
  </si>
  <si>
    <t>URUS</t>
  </si>
  <si>
    <t>VALL DE BOI (LA)</t>
  </si>
  <si>
    <t>VALL DE CARDOS</t>
  </si>
  <si>
    <t>VALLFOGONA DE RIPOLLES</t>
  </si>
  <si>
    <t>VANSA I FORNOLS (LA)</t>
  </si>
  <si>
    <t>VIDRA</t>
  </si>
  <si>
    <t>COMARCA</t>
  </si>
  <si>
    <t>MUNICIPI</t>
  </si>
  <si>
    <t>AIGUAMURCIA</t>
  </si>
  <si>
    <t>CASTELLO D'EMPURIES</t>
  </si>
  <si>
    <t>PEDRET I MARZA</t>
  </si>
  <si>
    <t>RABOS</t>
  </si>
  <si>
    <t>SANTA LLOGAIA D'ALGUEMA</t>
  </si>
  <si>
    <t>AVINYONET DEL PENEDES</t>
  </si>
  <si>
    <t>CASTELLVI DE LA MARCA</t>
  </si>
  <si>
    <t>FONT-RUBI</t>
  </si>
  <si>
    <t>OLERDOLA</t>
  </si>
  <si>
    <t>PLA DEL PENEDES (EL)</t>
  </si>
  <si>
    <t>SANT SADURNI D'ANOIA</t>
  </si>
  <si>
    <t>VILOBI DEL PENEDES</t>
  </si>
  <si>
    <t>COLL DE NARGO</t>
  </si>
  <si>
    <t>CASTELLFOLLIT DE RIUBREGOS</t>
  </si>
  <si>
    <t>CASTELLOLI</t>
  </si>
  <si>
    <t>ODENA</t>
  </si>
  <si>
    <t>ORPI</t>
  </si>
  <si>
    <t>RUBIO</t>
  </si>
  <si>
    <t>VILANOVA DEL CAMI</t>
  </si>
  <si>
    <t>CASTELLGALI</t>
  </si>
  <si>
    <t>ARBOLI</t>
  </si>
  <si>
    <t>FEBRO (LA)</t>
  </si>
  <si>
    <t>VANDELLOS I L'HOSPITALET DE L'INFANT</t>
  </si>
  <si>
    <t>PERELLO (EL)</t>
  </si>
  <si>
    <t>CRUÏLLES, MONELLS I SANT SADURNI DE L'HEURA</t>
  </si>
  <si>
    <t>GAVA</t>
  </si>
  <si>
    <t>ESPLUGA DE FRANCOLI (L')</t>
  </si>
  <si>
    <t>VIMBODI</t>
  </si>
  <si>
    <t>VILANOVA I LA GELTRU</t>
  </si>
  <si>
    <t>ALBAGES (L')</t>
  </si>
  <si>
    <t>CERVIA DE LES GARRIGUES</t>
  </si>
  <si>
    <t>POBLA DE CERVOLES (LA)</t>
  </si>
  <si>
    <t>TARRES</t>
  </si>
  <si>
    <t>SARRIA DE TER</t>
  </si>
  <si>
    <t>ORRIUS</t>
  </si>
  <si>
    <t>AGER</t>
  </si>
  <si>
    <t>ALOS DE BALAGUER</t>
  </si>
  <si>
    <t>CASTELLO DE FARFANYA</t>
  </si>
  <si>
    <t>MENARGUENS</t>
  </si>
  <si>
    <t>SENTIU DE SIO (LA)</t>
  </si>
  <si>
    <t>TERMENS</t>
  </si>
  <si>
    <t>VILANOVA DE MEIA</t>
  </si>
  <si>
    <t>BALENYA</t>
  </si>
  <si>
    <t>MASIES DE VOLTREGA (LES)</t>
  </si>
  <si>
    <t>SANT BOI DE LLUÇANES</t>
  </si>
  <si>
    <t>SANT MARTI DE CENTELLES</t>
  </si>
  <si>
    <t>SANT SADURNI D'OSORMORT</t>
  </si>
  <si>
    <t>TORELLO</t>
  </si>
  <si>
    <t>ISONA I CONCA DELLA</t>
  </si>
  <si>
    <t>SALAS DE PALLARS</t>
  </si>
  <si>
    <t>BELLVIS</t>
  </si>
  <si>
    <t>CABACES</t>
  </si>
  <si>
    <t>MARÇA</t>
  </si>
  <si>
    <t>ASCO</t>
  </si>
  <si>
    <t>TORA</t>
  </si>
  <si>
    <t>BENAVENT DE SEGRIA</t>
  </si>
  <si>
    <t>VILANOVA DE SEGRIA</t>
  </si>
  <si>
    <t>ANGLES</t>
  </si>
  <si>
    <t>ARBUCIES</t>
  </si>
  <si>
    <t>SANT JULIA DEL LLOR I BONMATI</t>
  </si>
  <si>
    <t>PINELL DE SOLSONES</t>
  </si>
  <si>
    <t>CONSTANTI</t>
  </si>
  <si>
    <t>POBLA DE MONTORNES (LA)</t>
  </si>
  <si>
    <t>SALOMO</t>
  </si>
  <si>
    <t>VESPELLA DE GAIA</t>
  </si>
  <si>
    <t>CASTELLSERA</t>
  </si>
  <si>
    <t>OMELLS DE NA GAIA (ELS)</t>
  </si>
  <si>
    <t>BARBERA DEL VALLES</t>
  </si>
  <si>
    <t>CASTELLAR DEL VALLES</t>
  </si>
  <si>
    <t>POLINYA</t>
  </si>
  <si>
    <t>RUBI</t>
  </si>
  <si>
    <t>SANTA PERPETUA DE MOGODA</t>
  </si>
  <si>
    <t>CANOVES I SAMALUS</t>
  </si>
  <si>
    <t>FOGARS DE MONTCLUS</t>
  </si>
  <si>
    <t>CADAQUES</t>
  </si>
  <si>
    <t>SELVA DE MAR (LA)</t>
  </si>
  <si>
    <t>VILAMANISCLE</t>
  </si>
  <si>
    <t>CABANYES (LES)</t>
  </si>
  <si>
    <t>PUIGDALBER</t>
  </si>
  <si>
    <t>SANT CUGAT SESGARRIGUES</t>
  </si>
  <si>
    <t>SANTA FE DEL PENEDES</t>
  </si>
  <si>
    <t>CAPELLADES</t>
  </si>
  <si>
    <t>ALMOSTER</t>
  </si>
  <si>
    <t>REGENCOS</t>
  </si>
  <si>
    <t>CASTELLDEFELS</t>
  </si>
  <si>
    <t>COLLBATO</t>
  </si>
  <si>
    <t>CORNELLA DE LLOBREGAT</t>
  </si>
  <si>
    <t>ESPLUGUES DE LLOBREGAT</t>
  </si>
  <si>
    <t>PALMA DE CERVELLË (LA)</t>
  </si>
  <si>
    <t>SANT JUST DESVERN</t>
  </si>
  <si>
    <t>SANTA COLOMA DE CERVELLO</t>
  </si>
  <si>
    <t>CALAFELL</t>
  </si>
  <si>
    <t>SANTA COLOMA DE GRAMENET</t>
  </si>
  <si>
    <t>CONESA</t>
  </si>
  <si>
    <t>PIRA</t>
  </si>
  <si>
    <t>ROCAFORT DE QUERALT</t>
  </si>
  <si>
    <t>SENAN</t>
  </si>
  <si>
    <t>VALLCLARA</t>
  </si>
  <si>
    <t>CUBELLES</t>
  </si>
  <si>
    <t>CALDES D'ESTRAC</t>
  </si>
  <si>
    <t>MONTGAT</t>
  </si>
  <si>
    <t>SANT VICENÇ DE MONTALT</t>
  </si>
  <si>
    <t>FONDARELLA</t>
  </si>
  <si>
    <t>CAPÇANES</t>
  </si>
  <si>
    <t>MOLAR (EL)</t>
  </si>
  <si>
    <t>HOSTALRIC</t>
  </si>
  <si>
    <t>LA CANONJA</t>
  </si>
  <si>
    <t>NOU DE GAIA (LA)</t>
  </si>
  <si>
    <t>PALLARESOS (ELS)</t>
  </si>
  <si>
    <t>BADIA DEL VALLES</t>
  </si>
  <si>
    <t>RIPOLLET</t>
  </si>
  <si>
    <t>FIGARO-MONTMANY</t>
  </si>
  <si>
    <t>LLAGOSTA (LA)</t>
  </si>
  <si>
    <t>ALIÓ</t>
  </si>
  <si>
    <t>BRÀFIM</t>
  </si>
  <si>
    <t>MASÓ (LA)</t>
  </si>
  <si>
    <t>MILÀ (EL)</t>
  </si>
  <si>
    <t>AVINYONET DE PUIGVENTÓS</t>
  </si>
  <si>
    <t>BÀSCARA</t>
  </si>
  <si>
    <t>BORRASSÀ</t>
  </si>
  <si>
    <t>FAR D'EMPORDÀ (EL)</t>
  </si>
  <si>
    <t>FORTIÀ</t>
  </si>
  <si>
    <t>GARRIGÀS</t>
  </si>
  <si>
    <t>LLEDÓ D'EMPORDA</t>
  </si>
  <si>
    <t>PALAU DE SANTA EULÀLIA</t>
  </si>
  <si>
    <t>PONTÓS</t>
  </si>
  <si>
    <t>SANT MIQUEL DE FLUVIÀ</t>
  </si>
  <si>
    <t>SAUS, CAMALLERA I LLAMPAIES</t>
  </si>
  <si>
    <t>TORROELLA DE FLUVIà</t>
  </si>
  <si>
    <t>VENTALLÓ</t>
  </si>
  <si>
    <t>PACS DEL PENEDÈS</t>
  </si>
  <si>
    <t>SANT MARTÍ SARROCA</t>
  </si>
  <si>
    <t>VILAFRANCA DEL PENEDÈS</t>
  </si>
  <si>
    <t>SANT MARTÍ DE TOUS</t>
  </si>
  <si>
    <t>SANT MARTÍ SESGUEIOLES</t>
  </si>
  <si>
    <t>ARTÉS</t>
  </si>
  <si>
    <t>AVINYÓ</t>
  </si>
  <si>
    <t>CALLÚS</t>
  </si>
  <si>
    <t>GAIÀ</t>
  </si>
  <si>
    <t>NAVÀS</t>
  </si>
  <si>
    <t>SANT FRUITÓS DE BAGES</t>
  </si>
  <si>
    <t>SÚRIA</t>
  </si>
  <si>
    <t>MONTBRIÓ DEL CAMP</t>
  </si>
  <si>
    <t>BELLCAIRE D'EMPORDÀ</t>
  </si>
  <si>
    <t>BISBAL D'EMPORDÀ (LA)</t>
  </si>
  <si>
    <t>CALONGE I SANT ANTONI</t>
  </si>
  <si>
    <t>CORÇÀ</t>
  </si>
  <si>
    <t>FOIXÀ</t>
  </si>
  <si>
    <t>PALAMÓS</t>
  </si>
  <si>
    <t>PARLAVÀ</t>
  </si>
  <si>
    <t>RUPIÀ</t>
  </si>
  <si>
    <t>SERRA DE DARÓ</t>
  </si>
  <si>
    <t>TALLADA D'EMPORDÀ (LA)</t>
  </si>
  <si>
    <t>TORROELLA DE MONTGRÍ</t>
  </si>
  <si>
    <t>ULLÀ</t>
  </si>
  <si>
    <t>SANT JOAN D'ESPI</t>
  </si>
  <si>
    <t>BANYERES DEL PENEDÈS</t>
  </si>
  <si>
    <t>BISBAL DEL PENEDÈS (LA)</t>
  </si>
  <si>
    <t>LLORENÇ DEL PENEDÈS</t>
  </si>
  <si>
    <t>AVIÀ</t>
  </si>
  <si>
    <t>SAGÀS</t>
  </si>
  <si>
    <t>SANTA MARIA DE MERLÈS</t>
  </si>
  <si>
    <t>BARBERÀ DE LA CONCA</t>
  </si>
  <si>
    <t>FORÈS</t>
  </si>
  <si>
    <t>PUIGGRÒS</t>
  </si>
  <si>
    <t>SOLERÀS (EL)</t>
  </si>
  <si>
    <t>MAIÀ DE MONTCAL</t>
  </si>
  <si>
    <t>BESCANÓ</t>
  </si>
  <si>
    <t>CASSÀ DE LA SELVA</t>
  </si>
  <si>
    <t>CELRÀ</t>
  </si>
  <si>
    <t>CERVIÀ DE TER</t>
  </si>
  <si>
    <t>FLAÇÀ</t>
  </si>
  <si>
    <t>JUIÀ</t>
  </si>
  <si>
    <t>SANT JULIÀ DE RAMIS</t>
  </si>
  <si>
    <t>SANT MARTÍ DE LLEMENA</t>
  </si>
  <si>
    <t>SANT MARTÍ VELL</t>
  </si>
  <si>
    <t>MATARÓ</t>
  </si>
  <si>
    <t>PREMIÀ DE DALT</t>
  </si>
  <si>
    <t>PREMIÀ DE MAR</t>
  </si>
  <si>
    <t>SANT CEBRIÀ DE VALLALTA</t>
  </si>
  <si>
    <t>TEIÀ</t>
  </si>
  <si>
    <t>MOIÀ</t>
  </si>
  <si>
    <t>SANTA MARIA D'OLÓ</t>
  </si>
  <si>
    <t>SANT CARLES DE LA RÀPITA</t>
  </si>
  <si>
    <t>SANTA BÀRBARA</t>
  </si>
  <si>
    <t>LLUÇÀ</t>
  </si>
  <si>
    <t>ORÍS</t>
  </si>
  <si>
    <t>ORISTÀ</t>
  </si>
  <si>
    <t>PRATS DE LLUÇANÈS</t>
  </si>
  <si>
    <t>SANT AGUSTÍ DE LLUÇANES</t>
  </si>
  <si>
    <t>SANT HIPÒLIT DE VOLTREGA</t>
  </si>
  <si>
    <t>SANT JULIÀ DE VILATORTA</t>
  </si>
  <si>
    <t>SANT MARTÍ D'ALBARS</t>
  </si>
  <si>
    <t>SANT VICENÇ DE TORELLÓ</t>
  </si>
  <si>
    <t>SANTA CECÍLIA DE VOLTREGA</t>
  </si>
  <si>
    <t>SANTA EUGÈNIA DE BERGA</t>
  </si>
  <si>
    <t>SANTA EULÀLIA DE RIUPRIMER</t>
  </si>
  <si>
    <t>TAVÈRNOLES</t>
  </si>
  <si>
    <t>CAMÓS</t>
  </si>
  <si>
    <t>CORNELLÀ DEL TERRI</t>
  </si>
  <si>
    <t>CRESPIÀ</t>
  </si>
  <si>
    <t>ESPONELLÀ</t>
  </si>
  <si>
    <t>SERINYÀ</t>
  </si>
  <si>
    <t>GOLMÉS</t>
  </si>
  <si>
    <t>MÓRA D'EBRE</t>
  </si>
  <si>
    <t>MÓRA LA NOVA</t>
  </si>
  <si>
    <t>ESTARÀS</t>
  </si>
  <si>
    <t>MONTORNÈS DE SEGARRA</t>
  </si>
  <si>
    <t>PLANS DE SIÓ (ELS)</t>
  </si>
  <si>
    <t>ALAMÚS (ELS)</t>
  </si>
  <si>
    <t>ALBATÀRREC</t>
  </si>
  <si>
    <t>ALCANÓ</t>
  </si>
  <si>
    <t>ALCARRÀS</t>
  </si>
  <si>
    <t>ALFARRÀS</t>
  </si>
  <si>
    <t>ALFÉS</t>
  </si>
  <si>
    <t>ROSSELLÓ</t>
  </si>
  <si>
    <t>SERÓS</t>
  </si>
  <si>
    <t>VILOBÍ D'ONYAR</t>
  </si>
  <si>
    <t>PINÓS</t>
  </si>
  <si>
    <t>RODA DE BERÀ</t>
  </si>
  <si>
    <t>GUIMERÀ</t>
  </si>
  <si>
    <t>MALDÀ</t>
  </si>
  <si>
    <t>OSSÓ DE SIÓ</t>
  </si>
  <si>
    <t>SANT MARTÍ DE RIUCORB</t>
  </si>
  <si>
    <t>TÀRREGA</t>
  </si>
  <si>
    <t>VERDÚ</t>
  </si>
  <si>
    <t>PALAU-SOLITÀ I PLEGAMANS</t>
  </si>
  <si>
    <t>AMETLLA DEL VALLÈS (L')</t>
  </si>
  <si>
    <t>FRANQUESES DEL VALLÈS (LES)</t>
  </si>
  <si>
    <t>LLIÇÀ D'AMUNT</t>
  </si>
  <si>
    <t>LLIÇÀ DE VALL</t>
  </si>
  <si>
    <t>LLINARS DEL VALLÈS</t>
  </si>
  <si>
    <t>MONTMELÓ</t>
  </si>
  <si>
    <t>MONTORNÈS DEL VALLÈS</t>
  </si>
  <si>
    <t>PARETS DEL VALLÈS</t>
  </si>
  <si>
    <t>ROCA DEL VALLÈS (LA)</t>
  </si>
  <si>
    <t>SANTA EULÀLIA DE RONÇANA</t>
  </si>
  <si>
    <t>VILANOVA DEL VALLÈS</t>
  </si>
  <si>
    <t>SANT ADRIA DE BESOS</t>
  </si>
  <si>
    <t>TOTAL</t>
  </si>
  <si>
    <t>Superfície fertilitzable (ha)</t>
  </si>
  <si>
    <t>Kg N admissibles en la superfície fertilitzable</t>
  </si>
  <si>
    <t>VAL D'ARAN</t>
  </si>
  <si>
    <t>VALL D'ARAN</t>
  </si>
  <si>
    <t>NOTA METODOLÒGICA</t>
  </si>
  <si>
    <t>La superfície fertilitzable s’ha obtingut d’acord amb les dades del SIGPAC 2021 i els usos fertilitzables de l’annex 12 del Decret 153/2019.</t>
  </si>
  <si>
    <r>
      <rPr>
        <sz val="9"/>
        <color theme="1"/>
        <rFont val="Calibri"/>
        <family val="2"/>
        <scheme val="minor"/>
      </rPr>
      <t>La massa/volum de dejeccions s’ha calculat a partir de la capacitat de GTR i aplicant els coeficient de l’annex 2 del Decret 153/2019. Pel càlcul del total de dejeccions generades s’ha considerat la densitat del purí 1 t/m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.</t>
    </r>
  </si>
  <si>
    <t>Els quilograms de nitrogen admissibles en superfície fertilitzable s’han obtingut a partir de la superfície fertilitzable del 2021 i els kg de nitrogen admissibles per usos que estableix l’annex 12 del Decret 153/219.</t>
  </si>
  <si>
    <t>La generació de quilograms de nitrogen, quilograms de fòsfor i tones de dejeccions s’han calculat a partir de les dades del GTR del 2021. S’han tingut en compte les explotacions actives i tipus d’explotació “Producció i reproducció”. S’han aplicat uns percentatges d’estabulació al bestiar oví, cabrum, boví i èquids ubicats en municipis de muntanya.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</si>
  <si>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2021.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</si>
  <si>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t>Els kg de fòsfor s’han calculat a partir de la capacitat de GTR  i aplicant un coeficient de generació de P al coeficient de generació de nitrogen.  Aquest coeficient és una adaptació de les dades del “Balanç de nitrogen i inventari d’emissions de gasos” publicades pel Ministeri d’Agricultura, Pesca i Alimentació, amb els  coeficients de l’annex 1 del Decret 153/2019.</t>
  </si>
  <si>
    <t>La superfície fertilitzable s’ha obtingut d’acord amb les dades del SIGPAC 2022 i els usos fertilitzables de l’annex 12 del Decret 153/2019.</t>
  </si>
  <si>
    <t>Els quilograms de nitrogen admissibles en superfície fertilitzable s’han obtingut a partir de la superfície fertilitzable del 2022 i els kg de nitrogen admissibles per usos que estableix l’annex 12 del Decret 153/219.</t>
  </si>
  <si>
    <t>La generació de quilograms de nitrogen, quilograms de fòsfor i tones de dejeccions s’han calculat a partir de les dades del GTR del 2022. S’han tingut en compte les explotacions actives i tipus d’explotació “Producció i reproducció”. S’han aplicat uns percentatges d’estabulació al bestiar oví, cabrum, boví i èquids ubicats en municipis de muntanya.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</si>
  <si>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2022.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</si>
  <si>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r>
      <t>La massa/volum de dejeccions s’ha calculat a partir de la capacitat de GTR i aplicant els coeficient de l’annex 2 del Decret 153/2019. Pel càlcul del total de dejeccions generades s’ha considerat la densitat del purí 1 t/m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.</t>
    </r>
  </si>
  <si>
    <t>La superfície fertilitzable s’ha obtingut d’acord amb les dades del SIGPAC 2023 i els usos fertilitzables de l’annex 12 del Decret 153/2019.</t>
  </si>
  <si>
    <t>Els quilograms de nitrogen admissibles en superfície fertilitzable s’han obtingut a partir de la superfície fertilitzable del 2023 i els kg de nitrogen admissibles per usos que estableix l’annex 12 del Decret 153/219.</t>
  </si>
  <si>
    <t>La generació de quilograms de nitrogen, quilograms de fòsfor i tones de dejeccions s’han calculat a partir de les dades del GTR del 2023. S’han tingut en compte les explotacions actives i tipus d’explotació “Producció i reproducció”. S’han aplicat uns percentatges d’estabulació al bestiar oví, cabrum, boví i èquids ubicats en municipis de muntanya.</t>
  </si>
  <si>
    <t>Els kg de fòsfor s’han calculat a partir de la capacitat de GTR  i aplicant un coeficient de generació de P al coeficient de generació de nitrogen.  Aquest coeficient és una adaptació de les dades del “Balanç de nitrogen i inventari d’emissions de gasos” publicades pel Ministeri d’Agricultura, Pesca i Alimentació, amb els coeficients de l’annex 1 del Decret 153/2019.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</si>
  <si>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2023.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</si>
  <si>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t>Pel càlcul dels kg de nitrogen s’han aplicat els coeficients de l’annex 1 del Decret 153/2019.</t>
  </si>
  <si>
    <t>Per a realitzar el càcul de la superfície fertilitzable i la capacitat de recepció en kg de nitrogen s'han tingut en compte les següents consideracions</t>
  </si>
  <si>
    <t>Data actualització: Març del 2025</t>
  </si>
  <si>
    <t>Segons SIGPAC de l'any en qüestió i per als ús fertilitzables d’acord a l’Annex 12 del Decret 153/2019</t>
  </si>
  <si>
    <t>Segons dosis màximes de N admissible segons Annex 12 del Decret 153/2019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</si>
</sst>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2" tint="-0.74999237037263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2"/>
      <color theme="2" tint="-0.74999237037263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6"/>
      <color indexed="8"/>
      <name val="Calibri"/>
      <family val="2"/>
    </font>
    <font>
      <sz val="11"/>
      <color theme="1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65" fontId="0" fillId="0" borderId="0" xfId="1" applyNumberFormat="1" applyFont="1" applyAlignment="1"/>
    <xf numFmtId="0" fontId="3" fillId="2" borderId="4" xfId="2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wrapText="1"/>
    </xf>
    <xf numFmtId="0" fontId="2" fillId="0" borderId="0" xfId="0" applyFont="1" applyAlignment="1"/>
    <xf numFmtId="0" fontId="3" fillId="3" borderId="7" xfId="0" applyNumberFormat="1" applyFont="1" applyFill="1" applyBorder="1" applyAlignment="1" applyProtection="1"/>
    <xf numFmtId="0" fontId="3" fillId="3" borderId="8" xfId="0" applyNumberFormat="1" applyFont="1" applyFill="1" applyBorder="1" applyAlignment="1" applyProtection="1"/>
    <xf numFmtId="165" fontId="3" fillId="3" borderId="8" xfId="0" applyNumberFormat="1" applyFont="1" applyFill="1" applyBorder="1" applyAlignment="1">
      <alignment horizontal="right"/>
    </xf>
    <xf numFmtId="0" fontId="4" fillId="3" borderId="5" xfId="0" applyNumberFormat="1" applyFont="1" applyFill="1" applyBorder="1" applyAlignment="1"/>
    <xf numFmtId="165" fontId="4" fillId="3" borderId="5" xfId="0" applyNumberFormat="1" applyFont="1" applyFill="1" applyBorder="1" applyAlignment="1">
      <alignment horizontal="right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right" wrapText="1"/>
    </xf>
    <xf numFmtId="0" fontId="5" fillId="0" borderId="0" xfId="3"/>
    <xf numFmtId="165" fontId="3" fillId="0" borderId="1" xfId="1" applyNumberFormat="1" applyFont="1" applyFill="1" applyBorder="1" applyAlignment="1">
      <alignment horizontal="right" wrapText="1"/>
    </xf>
    <xf numFmtId="165" fontId="5" fillId="0" borderId="0" xfId="1" applyNumberFormat="1" applyFont="1"/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right" wrapText="1"/>
    </xf>
    <xf numFmtId="0" fontId="5" fillId="0" borderId="0" xfId="4"/>
    <xf numFmtId="165" fontId="3" fillId="2" borderId="4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wrapText="1"/>
    </xf>
    <xf numFmtId="165" fontId="3" fillId="0" borderId="1" xfId="1" applyNumberFormat="1" applyFont="1" applyFill="1" applyBorder="1" applyAlignment="1">
      <alignment wrapText="1"/>
    </xf>
    <xf numFmtId="0" fontId="8" fillId="0" borderId="3" xfId="0" applyNumberFormat="1" applyFont="1" applyFill="1" applyBorder="1" applyAlignment="1" applyProtection="1"/>
    <xf numFmtId="165" fontId="8" fillId="0" borderId="3" xfId="0" applyNumberFormat="1" applyFont="1" applyFill="1" applyBorder="1" applyAlignment="1">
      <alignment horizontal="right"/>
    </xf>
    <xf numFmtId="0" fontId="0" fillId="7" borderId="0" xfId="0" applyFill="1"/>
    <xf numFmtId="0" fontId="0" fillId="7" borderId="0" xfId="0" applyFill="1" applyAlignment="1"/>
    <xf numFmtId="165" fontId="10" fillId="4" borderId="6" xfId="1" applyNumberFormat="1" applyFont="1" applyFill="1" applyBorder="1" applyAlignment="1">
      <alignment horizontal="center" vertical="center" wrapText="1"/>
    </xf>
    <xf numFmtId="165" fontId="11" fillId="5" borderId="4" xfId="1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0" fontId="3" fillId="0" borderId="11" xfId="4" applyFont="1" applyFill="1" applyBorder="1" applyAlignment="1">
      <alignment wrapText="1"/>
    </xf>
    <xf numFmtId="165" fontId="3" fillId="0" borderId="11" xfId="1" applyNumberFormat="1" applyFont="1" applyFill="1" applyBorder="1" applyAlignment="1">
      <alignment horizontal="right" wrapText="1"/>
    </xf>
    <xf numFmtId="0" fontId="3" fillId="2" borderId="2" xfId="2" applyFont="1" applyFill="1" applyBorder="1" applyAlignment="1">
      <alignment horizontal="center" vertical="center" wrapText="1"/>
    </xf>
    <xf numFmtId="165" fontId="11" fillId="5" borderId="2" xfId="1" applyNumberFormat="1" applyFont="1" applyFill="1" applyBorder="1" applyAlignment="1">
      <alignment horizontal="center" vertical="center" wrapText="1"/>
    </xf>
    <xf numFmtId="165" fontId="12" fillId="7" borderId="14" xfId="1" applyNumberFormat="1" applyFont="1" applyFill="1" applyBorder="1" applyAlignment="1"/>
    <xf numFmtId="165" fontId="0" fillId="7" borderId="0" xfId="1" applyNumberFormat="1" applyFont="1" applyFill="1" applyAlignment="1"/>
    <xf numFmtId="0" fontId="7" fillId="7" borderId="0" xfId="0" applyFont="1" applyFill="1" applyAlignment="1">
      <alignment vertical="center"/>
    </xf>
    <xf numFmtId="0" fontId="2" fillId="7" borderId="0" xfId="0" applyFont="1" applyFill="1" applyAlignment="1"/>
    <xf numFmtId="0" fontId="9" fillId="7" borderId="0" xfId="0" applyFont="1" applyFill="1" applyAlignment="1"/>
    <xf numFmtId="165" fontId="9" fillId="7" borderId="0" xfId="1" applyNumberFormat="1" applyFont="1" applyFill="1" applyAlignment="1"/>
    <xf numFmtId="0" fontId="9" fillId="0" borderId="0" xfId="0" applyFont="1" applyAlignment="1"/>
    <xf numFmtId="0" fontId="9" fillId="7" borderId="0" xfId="0" applyFont="1" applyFill="1" applyAlignment="1">
      <alignment horizontal="left" vertical="center" indent="5"/>
    </xf>
    <xf numFmtId="0" fontId="9" fillId="7" borderId="0" xfId="0" applyFont="1" applyFill="1" applyAlignment="1">
      <alignment vertical="center"/>
    </xf>
    <xf numFmtId="165" fontId="0" fillId="7" borderId="0" xfId="1" applyNumberFormat="1" applyFont="1" applyFill="1" applyAlignment="1">
      <alignment wrapText="1"/>
    </xf>
    <xf numFmtId="0" fontId="3" fillId="0" borderId="11" xfId="3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4" fillId="2" borderId="2" xfId="2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left"/>
    </xf>
    <xf numFmtId="0" fontId="16" fillId="7" borderId="0" xfId="0" applyFont="1" applyFill="1"/>
    <xf numFmtId="0" fontId="16" fillId="7" borderId="0" xfId="0" applyFont="1" applyFill="1" applyAlignment="1">
      <alignment horizontal="left"/>
    </xf>
    <xf numFmtId="0" fontId="18" fillId="7" borderId="2" xfId="0" applyFont="1" applyFill="1" applyBorder="1" applyAlignment="1">
      <alignment vertical="center" wrapText="1"/>
    </xf>
    <xf numFmtId="165" fontId="17" fillId="5" borderId="2" xfId="1" applyNumberFormat="1" applyFont="1" applyFill="1" applyBorder="1" applyAlignment="1">
      <alignment horizontal="left" vertical="center" wrapText="1"/>
    </xf>
    <xf numFmtId="0" fontId="19" fillId="7" borderId="0" xfId="0" applyFont="1" applyFill="1" applyAlignment="1">
      <alignment horizontal="left"/>
    </xf>
    <xf numFmtId="0" fontId="15" fillId="6" borderId="9" xfId="2" applyNumberFormat="1" applyFont="1" applyFill="1" applyBorder="1" applyAlignment="1">
      <alignment horizontal="center" vertical="center" wrapText="1"/>
    </xf>
    <xf numFmtId="0" fontId="15" fillId="6" borderId="10" xfId="2" applyNumberFormat="1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right"/>
    </xf>
    <xf numFmtId="0" fontId="12" fillId="7" borderId="13" xfId="0" applyFont="1" applyFill="1" applyBorder="1" applyAlignment="1">
      <alignment horizontal="right"/>
    </xf>
  </cellXfs>
  <cellStyles count="6">
    <cellStyle name="Coma" xfId="1" builtinId="3"/>
    <cellStyle name="Normal" xfId="0" builtinId="0"/>
    <cellStyle name="Normal_2021" xfId="4"/>
    <cellStyle name="Normal_2022" xfId="3"/>
    <cellStyle name="Normal_2023 (coef)" xfId="5"/>
    <cellStyle name="Normal_Full2" xfId="2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/>
      </font>
    </dxf>
    <dxf>
      <border outline="0">
        <top style="thin">
          <color rgb="FF000000"/>
        </top>
        <bottom style="thin">
          <color rgb="FFC0C0C0"/>
        </bottom>
      </border>
    </dxf>
    <dxf>
      <border outline="0">
        <bottom style="thin">
          <color rgb="FFC9C9C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fill>
        <patternFill patternType="solid">
          <fgColor indexed="64"/>
          <bgColor theme="6" tint="0.39997558519241921"/>
        </patternFill>
      </fill>
      <alignment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border outline="0">
        <top style="thin">
          <color indexed="8"/>
        </top>
        <bottom style="thin">
          <color indexed="22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22"/>
        </right>
        <top style="medium">
          <color indexed="64"/>
        </top>
        <bottom style="medium">
          <color indexed="64"/>
        </bottom>
      </border>
      <protection locked="1" hidden="0"/>
    </dxf>
    <dxf>
      <border>
        <top style="medium">
          <color indexed="64"/>
        </top>
      </border>
    </dxf>
    <dxf>
      <fill>
        <patternFill patternType="solid">
          <fgColor indexed="64"/>
          <bgColor theme="6" tint="0.39997558519241921"/>
        </patternFill>
      </fill>
      <alignment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/>
        <bottom/>
        <vertical style="thin">
          <color indexed="22"/>
        </vertical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3" name="Taula24" displayName="Taula24" ref="A4:D952" totalsRowCount="1" headerRowDxfId="28" totalsRowDxfId="25" headerRowBorderDxfId="27" tableBorderDxfId="26" totalsRowBorderDxfId="24">
  <autoFilter ref="A4:D951"/>
  <tableColumns count="4">
    <tableColumn id="1" name="COMARCA" totalsRowLabel="Total" totalsRowDxfId="23"/>
    <tableColumn id="2" name="MUNICIPI" totalsRowFunction="count" totalsRowDxfId="22"/>
    <tableColumn id="3" name="Superfície fertilitzable (ha)" totalsRowFunction="sum" totalsRowDxfId="21"/>
    <tableColumn id="4" name="Kg N admissibles en la superfície fertilitzable" totalsRowFunction="sum" totalsRowDxfId="2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ula4" displayName="Taula4" ref="A4:D952" totalsRowCount="1" headerRowDxfId="19" totalsRowDxfId="16" headerRowBorderDxfId="18" tableBorderDxfId="17" totalsRowBorderDxfId="15">
  <autoFilter ref="A4:D951"/>
  <tableColumns count="4">
    <tableColumn id="1" name="COMARCA" totalsRowLabel="Total" totalsRowDxfId="14"/>
    <tableColumn id="2" name="MUNICIPI" totalsRowFunction="count" totalsRowDxfId="13"/>
    <tableColumn id="3" name="Superfície fertilitzable (ha)" totalsRowFunction="sum" totalsRowDxfId="12"/>
    <tableColumn id="4" name="Kg N admissibles en la superfície fertilitzable" totalsRowFunction="sum" totalsRowDxfId="11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5" name="Taula66" displayName="Taula66" ref="A4:D952" totalsRowCount="1" headerRowDxfId="10" totalsRowDxfId="7" headerRowBorderDxfId="9" tableBorderDxfId="8">
  <autoFilter ref="A4:D951"/>
  <tableColumns count="4">
    <tableColumn id="1" name="COMARCA" totalsRowDxfId="6"/>
    <tableColumn id="2" name="MUNICIPI" dataDxfId="5" totalsRowDxfId="4" dataCellStyle="Coma"/>
    <tableColumn id="3" name="Superfície fertilitzable (ha)" totalsRowFunction="sum" dataDxfId="3" totalsRowDxfId="2" dataCellStyle="Coma"/>
    <tableColumn id="4" name="Kg N admissibles en la superfície fertilitzable" totalsRowFunction="sum" dataDxfId="1" totalsRowDxfId="0" dataCellStyle="Coma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tabSelected="1" workbookViewId="0">
      <selection activeCell="B16" sqref="B16"/>
    </sheetView>
  </sheetViews>
  <sheetFormatPr defaultRowHeight="14" x14ac:dyDescent="0.3"/>
  <cols>
    <col min="1" max="1" width="3.36328125" style="49" customWidth="1"/>
    <col min="2" max="2" width="33.6328125" style="50" customWidth="1"/>
    <col min="3" max="3" width="78.6328125" style="49" customWidth="1"/>
    <col min="4" max="16384" width="8.7265625" style="49"/>
  </cols>
  <sheetData>
    <row r="2" spans="2:3" x14ac:dyDescent="0.3">
      <c r="B2" s="48" t="s">
        <v>1014</v>
      </c>
    </row>
    <row r="4" spans="2:3" ht="18" customHeight="1" x14ac:dyDescent="0.3">
      <c r="B4" s="52" t="s">
        <v>992</v>
      </c>
      <c r="C4" s="51" t="s">
        <v>1016</v>
      </c>
    </row>
    <row r="5" spans="2:3" ht="18" customHeight="1" x14ac:dyDescent="0.3">
      <c r="B5" s="52" t="s">
        <v>993</v>
      </c>
      <c r="C5" s="51" t="s">
        <v>1017</v>
      </c>
    </row>
    <row r="7" spans="2:3" x14ac:dyDescent="0.3">
      <c r="B7" s="53" t="s">
        <v>1015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9"/>
  <sheetViews>
    <sheetView workbookViewId="0">
      <pane ySplit="4" topLeftCell="A5" activePane="bottomLeft" state="frozen"/>
      <selection pane="bottomLeft" activeCell="F8" sqref="F8"/>
    </sheetView>
  </sheetViews>
  <sheetFormatPr defaultColWidth="8.90625" defaultRowHeight="14.5" x14ac:dyDescent="0.35"/>
  <cols>
    <col min="1" max="1" width="16.54296875" style="2" customWidth="1"/>
    <col min="2" max="2" width="22.453125" style="2" customWidth="1"/>
    <col min="3" max="3" width="14.6328125" style="3" customWidth="1"/>
    <col min="4" max="4" width="18.6328125" style="3" customWidth="1"/>
    <col min="5" max="16384" width="8.90625" style="2"/>
  </cols>
  <sheetData>
    <row r="1" spans="1:4" ht="33.5" x14ac:dyDescent="0.35">
      <c r="A1" s="54">
        <v>2021</v>
      </c>
      <c r="B1" s="55"/>
      <c r="C1" s="27" t="s">
        <v>992</v>
      </c>
      <c r="D1" s="27" t="s">
        <v>993</v>
      </c>
    </row>
    <row r="2" spans="1:4" ht="16" thickBot="1" x14ac:dyDescent="0.4">
      <c r="A2" s="56" t="s">
        <v>991</v>
      </c>
      <c r="B2" s="57"/>
      <c r="C2" s="35">
        <f>Taula24[[#Totals],[Superfície fertilitzable (ha)]]</f>
        <v>921540.50796100067</v>
      </c>
      <c r="D2" s="35">
        <f>Taula24[[#Totals],[Kg N admissibles en la superfície fertilitzable]]</f>
        <v>142248883.46541989</v>
      </c>
    </row>
    <row r="3" spans="1:4" ht="16" thickTop="1" x14ac:dyDescent="0.35">
      <c r="A3" s="29"/>
      <c r="B3" s="29"/>
      <c r="C3" s="30"/>
      <c r="D3" s="30"/>
    </row>
    <row r="4" spans="1:4" s="1" customFormat="1" ht="31.5" customHeight="1" x14ac:dyDescent="0.35">
      <c r="A4" s="47" t="s">
        <v>750</v>
      </c>
      <c r="B4" s="47" t="s">
        <v>751</v>
      </c>
      <c r="C4" s="34" t="s">
        <v>992</v>
      </c>
      <c r="D4" s="34" t="s">
        <v>993</v>
      </c>
    </row>
    <row r="5" spans="1:4" x14ac:dyDescent="0.35">
      <c r="A5" s="31" t="s">
        <v>0</v>
      </c>
      <c r="B5" s="31" t="s">
        <v>752</v>
      </c>
      <c r="C5" s="32">
        <v>2093.3502769999986</v>
      </c>
      <c r="D5" s="32">
        <v>213880.59101999985</v>
      </c>
    </row>
    <row r="6" spans="1:4" x14ac:dyDescent="0.35">
      <c r="A6" s="17" t="s">
        <v>0</v>
      </c>
      <c r="B6" s="17" t="s">
        <v>1</v>
      </c>
      <c r="C6" s="15">
        <v>1708.6351379999985</v>
      </c>
      <c r="D6" s="15">
        <v>212596.17472499982</v>
      </c>
    </row>
    <row r="7" spans="1:4" x14ac:dyDescent="0.35">
      <c r="A7" s="17" t="s">
        <v>0</v>
      </c>
      <c r="B7" s="17" t="s">
        <v>865</v>
      </c>
      <c r="C7" s="15">
        <v>577.89974299999972</v>
      </c>
      <c r="D7" s="15">
        <v>63159.522919999974</v>
      </c>
    </row>
    <row r="8" spans="1:4" x14ac:dyDescent="0.35">
      <c r="A8" s="17" t="s">
        <v>0</v>
      </c>
      <c r="B8" s="17" t="s">
        <v>866</v>
      </c>
      <c r="C8" s="15">
        <v>507.7933799999999</v>
      </c>
      <c r="D8" s="15">
        <v>51682.297949999993</v>
      </c>
    </row>
    <row r="9" spans="1:4" x14ac:dyDescent="0.35">
      <c r="A9" s="17" t="s">
        <v>0</v>
      </c>
      <c r="B9" s="17" t="s">
        <v>2</v>
      </c>
      <c r="C9" s="15">
        <v>907.06676399999958</v>
      </c>
      <c r="D9" s="15">
        <v>119934.11842499995</v>
      </c>
    </row>
    <row r="10" spans="1:4" x14ac:dyDescent="0.35">
      <c r="A10" s="17" t="s">
        <v>0</v>
      </c>
      <c r="B10" s="17" t="s">
        <v>3</v>
      </c>
      <c r="C10" s="15">
        <v>1070.5620290000002</v>
      </c>
      <c r="D10" s="15">
        <v>154357.35676000005</v>
      </c>
    </row>
    <row r="11" spans="1:4" x14ac:dyDescent="0.35">
      <c r="A11" s="17" t="s">
        <v>0</v>
      </c>
      <c r="B11" s="17" t="s">
        <v>4</v>
      </c>
      <c r="C11" s="15">
        <v>195.81810300000001</v>
      </c>
      <c r="D11" s="15">
        <v>22138.627765000001</v>
      </c>
    </row>
    <row r="12" spans="1:4" x14ac:dyDescent="0.35">
      <c r="A12" s="17" t="s">
        <v>0</v>
      </c>
      <c r="B12" s="17" t="s">
        <v>867</v>
      </c>
      <c r="C12" s="15">
        <v>258.31615099999999</v>
      </c>
      <c r="D12" s="15">
        <v>33771.15178</v>
      </c>
    </row>
    <row r="13" spans="1:4" x14ac:dyDescent="0.35">
      <c r="A13" s="17" t="s">
        <v>0</v>
      </c>
      <c r="B13" s="17" t="s">
        <v>868</v>
      </c>
      <c r="C13" s="15">
        <v>330.90203500000001</v>
      </c>
      <c r="D13" s="15">
        <v>42128.571924999989</v>
      </c>
    </row>
    <row r="14" spans="1:4" x14ac:dyDescent="0.35">
      <c r="A14" s="17" t="s">
        <v>0</v>
      </c>
      <c r="B14" s="17" t="s">
        <v>5</v>
      </c>
      <c r="C14" s="15">
        <v>882.69494499999985</v>
      </c>
      <c r="D14" s="15">
        <v>91292.065990000003</v>
      </c>
    </row>
    <row r="15" spans="1:4" x14ac:dyDescent="0.35">
      <c r="A15" s="17" t="s">
        <v>0</v>
      </c>
      <c r="B15" s="17" t="s">
        <v>6</v>
      </c>
      <c r="C15" s="15">
        <v>190.43223399999997</v>
      </c>
      <c r="D15" s="15">
        <v>31135.806909999988</v>
      </c>
    </row>
    <row r="16" spans="1:4" x14ac:dyDescent="0.35">
      <c r="A16" s="17" t="s">
        <v>0</v>
      </c>
      <c r="B16" s="17" t="s">
        <v>7</v>
      </c>
      <c r="C16" s="15">
        <v>894.36813599999994</v>
      </c>
      <c r="D16" s="15">
        <v>81630.477534999984</v>
      </c>
    </row>
    <row r="17" spans="1:4" ht="29" x14ac:dyDescent="0.35">
      <c r="A17" s="17" t="s">
        <v>0</v>
      </c>
      <c r="B17" s="17" t="s">
        <v>8</v>
      </c>
      <c r="C17" s="15">
        <v>2243.1945929999997</v>
      </c>
      <c r="D17" s="15">
        <v>326866.89128999994</v>
      </c>
    </row>
    <row r="18" spans="1:4" x14ac:dyDescent="0.35">
      <c r="A18" s="17" t="s">
        <v>0</v>
      </c>
      <c r="B18" s="17" t="s">
        <v>9</v>
      </c>
      <c r="C18" s="15">
        <v>358.5585559999999</v>
      </c>
      <c r="D18" s="15">
        <v>45827.527029999983</v>
      </c>
    </row>
    <row r="19" spans="1:4" x14ac:dyDescent="0.35">
      <c r="A19" s="17" t="s">
        <v>0</v>
      </c>
      <c r="B19" s="17" t="s">
        <v>10</v>
      </c>
      <c r="C19" s="15">
        <v>681.89204399999983</v>
      </c>
      <c r="D19" s="15">
        <v>67376.740914999988</v>
      </c>
    </row>
    <row r="20" spans="1:4" x14ac:dyDescent="0.35">
      <c r="A20" s="17" t="s">
        <v>0</v>
      </c>
      <c r="B20" s="17" t="s">
        <v>11</v>
      </c>
      <c r="C20" s="15">
        <v>796.59953599999972</v>
      </c>
      <c r="D20" s="15">
        <v>125792.22870999998</v>
      </c>
    </row>
    <row r="21" spans="1:4" x14ac:dyDescent="0.35">
      <c r="A21" s="17" t="s">
        <v>0</v>
      </c>
      <c r="B21" s="17" t="s">
        <v>12</v>
      </c>
      <c r="C21" s="15">
        <v>29.106739999999999</v>
      </c>
      <c r="D21" s="15">
        <v>4247.68703</v>
      </c>
    </row>
    <row r="22" spans="1:4" x14ac:dyDescent="0.35">
      <c r="A22" s="17" t="s">
        <v>0</v>
      </c>
      <c r="B22" s="17" t="s">
        <v>13</v>
      </c>
      <c r="C22" s="15">
        <v>457.90535000000011</v>
      </c>
      <c r="D22" s="15">
        <v>48436.231860000014</v>
      </c>
    </row>
    <row r="23" spans="1:4" x14ac:dyDescent="0.35">
      <c r="A23" s="17" t="s">
        <v>0</v>
      </c>
      <c r="B23" s="17" t="s">
        <v>14</v>
      </c>
      <c r="C23" s="15">
        <v>144.69805100000002</v>
      </c>
      <c r="D23" s="15">
        <v>18569.155755000003</v>
      </c>
    </row>
    <row r="24" spans="1:4" x14ac:dyDescent="0.35">
      <c r="A24" s="17" t="s">
        <v>0</v>
      </c>
      <c r="B24" s="17" t="s">
        <v>15</v>
      </c>
      <c r="C24" s="15">
        <v>1081.7402870000001</v>
      </c>
      <c r="D24" s="15">
        <v>116370.77254499999</v>
      </c>
    </row>
    <row r="25" spans="1:4" x14ac:dyDescent="0.35">
      <c r="A25" s="17" t="s">
        <v>0</v>
      </c>
      <c r="B25" s="17" t="s">
        <v>16</v>
      </c>
      <c r="C25" s="15">
        <v>3124.6642169999986</v>
      </c>
      <c r="D25" s="15">
        <v>358042.62914499978</v>
      </c>
    </row>
    <row r="26" spans="1:4" x14ac:dyDescent="0.35">
      <c r="A26" s="17" t="s">
        <v>0</v>
      </c>
      <c r="B26" s="17" t="s">
        <v>17</v>
      </c>
      <c r="C26" s="15">
        <v>1286.7497759999994</v>
      </c>
      <c r="D26" s="15">
        <v>118662.62008000001</v>
      </c>
    </row>
    <row r="27" spans="1:4" x14ac:dyDescent="0.35">
      <c r="A27" s="17" t="s">
        <v>0</v>
      </c>
      <c r="B27" s="17" t="s">
        <v>18</v>
      </c>
      <c r="C27" s="15">
        <v>2047.2408190000001</v>
      </c>
      <c r="D27" s="15">
        <v>221064.17022000003</v>
      </c>
    </row>
    <row r="28" spans="1:4" x14ac:dyDescent="0.35">
      <c r="A28" s="17" t="s">
        <v>19</v>
      </c>
      <c r="B28" s="17" t="s">
        <v>20</v>
      </c>
      <c r="C28" s="15">
        <v>388.41748299999995</v>
      </c>
      <c r="D28" s="15">
        <v>66734.314870000002</v>
      </c>
    </row>
    <row r="29" spans="1:4" x14ac:dyDescent="0.35">
      <c r="A29" s="17" t="s">
        <v>19</v>
      </c>
      <c r="B29" s="17" t="s">
        <v>21</v>
      </c>
      <c r="C29" s="15">
        <v>133.58176700000001</v>
      </c>
      <c r="D29" s="15">
        <v>27199.985680000005</v>
      </c>
    </row>
    <row r="30" spans="1:4" x14ac:dyDescent="0.35">
      <c r="A30" s="17" t="s">
        <v>19</v>
      </c>
      <c r="B30" s="17" t="s">
        <v>22</v>
      </c>
      <c r="C30" s="15">
        <v>474.7750240000002</v>
      </c>
      <c r="D30" s="15">
        <v>76380.566745000033</v>
      </c>
    </row>
    <row r="31" spans="1:4" ht="29" x14ac:dyDescent="0.35">
      <c r="A31" s="17" t="s">
        <v>19</v>
      </c>
      <c r="B31" s="17" t="s">
        <v>869</v>
      </c>
      <c r="C31" s="15">
        <v>619.70628699999963</v>
      </c>
      <c r="D31" s="15">
        <v>101983.87518499994</v>
      </c>
    </row>
    <row r="32" spans="1:4" x14ac:dyDescent="0.35">
      <c r="A32" s="17" t="s">
        <v>19</v>
      </c>
      <c r="B32" s="17" t="s">
        <v>870</v>
      </c>
      <c r="C32" s="15">
        <v>980.82743599999992</v>
      </c>
      <c r="D32" s="15">
        <v>165919.74498999998</v>
      </c>
    </row>
    <row r="33" spans="1:4" x14ac:dyDescent="0.35">
      <c r="A33" s="17" t="s">
        <v>19</v>
      </c>
      <c r="B33" s="17" t="s">
        <v>23</v>
      </c>
      <c r="C33" s="15">
        <v>232.73110700000001</v>
      </c>
      <c r="D33" s="15">
        <v>40858.772250000002</v>
      </c>
    </row>
    <row r="34" spans="1:4" ht="29" x14ac:dyDescent="0.35">
      <c r="A34" s="17" t="s">
        <v>19</v>
      </c>
      <c r="B34" s="17" t="s">
        <v>24</v>
      </c>
      <c r="C34" s="15">
        <v>208.62078499999998</v>
      </c>
      <c r="D34" s="15">
        <v>36831.481590000003</v>
      </c>
    </row>
    <row r="35" spans="1:4" x14ac:dyDescent="0.35">
      <c r="A35" s="17" t="s">
        <v>19</v>
      </c>
      <c r="B35" s="17" t="s">
        <v>871</v>
      </c>
      <c r="C35" s="15">
        <v>594.73642099999938</v>
      </c>
      <c r="D35" s="15">
        <v>98893.807059999905</v>
      </c>
    </row>
    <row r="36" spans="1:4" x14ac:dyDescent="0.35">
      <c r="A36" s="17" t="s">
        <v>19</v>
      </c>
      <c r="B36" s="17" t="s">
        <v>25</v>
      </c>
      <c r="C36" s="15">
        <v>928.22147299999972</v>
      </c>
      <c r="D36" s="15">
        <v>156418.03092999995</v>
      </c>
    </row>
    <row r="37" spans="1:4" x14ac:dyDescent="0.35">
      <c r="A37" s="17" t="s">
        <v>19</v>
      </c>
      <c r="B37" s="17" t="s">
        <v>26</v>
      </c>
      <c r="C37" s="15">
        <v>1169.1600480000004</v>
      </c>
      <c r="D37" s="15">
        <v>193089.84978000005</v>
      </c>
    </row>
    <row r="38" spans="1:4" x14ac:dyDescent="0.35">
      <c r="A38" s="17" t="s">
        <v>19</v>
      </c>
      <c r="B38" s="17" t="s">
        <v>826</v>
      </c>
      <c r="C38" s="15">
        <v>193.01659099999995</v>
      </c>
      <c r="D38" s="15">
        <v>23995.271830000002</v>
      </c>
    </row>
    <row r="39" spans="1:4" x14ac:dyDescent="0.35">
      <c r="A39" s="17" t="s">
        <v>19</v>
      </c>
      <c r="B39" s="17" t="s">
        <v>27</v>
      </c>
      <c r="C39" s="15">
        <v>485.58607600000022</v>
      </c>
      <c r="D39" s="15">
        <v>67059.109050000028</v>
      </c>
    </row>
    <row r="40" spans="1:4" x14ac:dyDescent="0.35">
      <c r="A40" s="17" t="s">
        <v>19</v>
      </c>
      <c r="B40" s="17" t="s">
        <v>28</v>
      </c>
      <c r="C40" s="15">
        <v>693.47949900000003</v>
      </c>
      <c r="D40" s="15">
        <v>107971.47095999999</v>
      </c>
    </row>
    <row r="41" spans="1:4" x14ac:dyDescent="0.35">
      <c r="A41" s="17" t="s">
        <v>19</v>
      </c>
      <c r="B41" s="17" t="s">
        <v>753</v>
      </c>
      <c r="C41" s="15">
        <v>2539.4515210000004</v>
      </c>
      <c r="D41" s="15">
        <v>521637.65881000005</v>
      </c>
    </row>
    <row r="42" spans="1:4" x14ac:dyDescent="0.35">
      <c r="A42" s="17" t="s">
        <v>19</v>
      </c>
      <c r="B42" s="17" t="s">
        <v>29</v>
      </c>
      <c r="C42" s="15">
        <v>878.15885699999956</v>
      </c>
      <c r="D42" s="15">
        <v>143653.12772999992</v>
      </c>
    </row>
    <row r="43" spans="1:4" x14ac:dyDescent="0.35">
      <c r="A43" s="17" t="s">
        <v>19</v>
      </c>
      <c r="B43" s="17" t="s">
        <v>30</v>
      </c>
      <c r="C43" s="15">
        <v>109.44612199999999</v>
      </c>
      <c r="D43" s="15">
        <v>13499.72754</v>
      </c>
    </row>
    <row r="44" spans="1:4" x14ac:dyDescent="0.35">
      <c r="A44" s="17" t="s">
        <v>19</v>
      </c>
      <c r="B44" s="17" t="s">
        <v>31</v>
      </c>
      <c r="C44" s="15">
        <v>254.694334</v>
      </c>
      <c r="D44" s="15">
        <v>47842.943480000002</v>
      </c>
    </row>
    <row r="45" spans="1:4" x14ac:dyDescent="0.35">
      <c r="A45" s="17" t="s">
        <v>19</v>
      </c>
      <c r="B45" s="17" t="s">
        <v>32</v>
      </c>
      <c r="C45" s="15">
        <v>641.67159999999956</v>
      </c>
      <c r="D45" s="15">
        <v>130774.33199999991</v>
      </c>
    </row>
    <row r="46" spans="1:4" x14ac:dyDescent="0.35">
      <c r="A46" s="17" t="s">
        <v>19</v>
      </c>
      <c r="B46" s="17" t="s">
        <v>33</v>
      </c>
      <c r="C46" s="15">
        <v>619.50834099999986</v>
      </c>
      <c r="D46" s="15">
        <v>83452.956040000019</v>
      </c>
    </row>
    <row r="47" spans="1:4" x14ac:dyDescent="0.35">
      <c r="A47" s="17" t="s">
        <v>19</v>
      </c>
      <c r="B47" s="17" t="s">
        <v>872</v>
      </c>
      <c r="C47" s="15">
        <v>717.14410699999962</v>
      </c>
      <c r="D47" s="15">
        <v>119052.16830499994</v>
      </c>
    </row>
    <row r="48" spans="1:4" x14ac:dyDescent="0.35">
      <c r="A48" s="17" t="s">
        <v>19</v>
      </c>
      <c r="B48" s="17" t="s">
        <v>34</v>
      </c>
      <c r="C48" s="15">
        <v>891.75137599999982</v>
      </c>
      <c r="D48" s="15">
        <v>149173.45076499996</v>
      </c>
    </row>
    <row r="49" spans="1:4" x14ac:dyDescent="0.35">
      <c r="A49" s="17" t="s">
        <v>19</v>
      </c>
      <c r="B49" s="17" t="s">
        <v>873</v>
      </c>
      <c r="C49" s="15">
        <v>891.1063230000002</v>
      </c>
      <c r="D49" s="15">
        <v>149030.12063500003</v>
      </c>
    </row>
    <row r="50" spans="1:4" x14ac:dyDescent="0.35">
      <c r="A50" s="17" t="s">
        <v>19</v>
      </c>
      <c r="B50" s="17" t="s">
        <v>874</v>
      </c>
      <c r="C50" s="15">
        <v>1238.7320989999994</v>
      </c>
      <c r="D50" s="15">
        <v>204918.88025499985</v>
      </c>
    </row>
    <row r="51" spans="1:4" x14ac:dyDescent="0.35">
      <c r="A51" s="17" t="s">
        <v>19</v>
      </c>
      <c r="B51" s="17" t="s">
        <v>35</v>
      </c>
      <c r="C51" s="15">
        <v>955.86937799999976</v>
      </c>
      <c r="D51" s="15">
        <v>121604.87748</v>
      </c>
    </row>
    <row r="52" spans="1:4" x14ac:dyDescent="0.35">
      <c r="A52" s="17" t="s">
        <v>19</v>
      </c>
      <c r="B52" s="17" t="s">
        <v>36</v>
      </c>
      <c r="C52" s="15">
        <v>201.87245299999992</v>
      </c>
      <c r="D52" s="15">
        <v>36749.052779999991</v>
      </c>
    </row>
    <row r="53" spans="1:4" x14ac:dyDescent="0.35">
      <c r="A53" s="17" t="s">
        <v>19</v>
      </c>
      <c r="B53" s="17" t="s">
        <v>37</v>
      </c>
      <c r="C53" s="15">
        <v>107.40993399999999</v>
      </c>
      <c r="D53" s="15">
        <v>17218.651869999998</v>
      </c>
    </row>
    <row r="54" spans="1:4" x14ac:dyDescent="0.35">
      <c r="A54" s="17" t="s">
        <v>19</v>
      </c>
      <c r="B54" s="17" t="s">
        <v>875</v>
      </c>
      <c r="C54" s="15">
        <v>477.61837299999996</v>
      </c>
      <c r="D54" s="15">
        <v>79044.980110000004</v>
      </c>
    </row>
    <row r="55" spans="1:4" x14ac:dyDescent="0.35">
      <c r="A55" s="17" t="s">
        <v>19</v>
      </c>
      <c r="B55" s="17" t="s">
        <v>38</v>
      </c>
      <c r="C55" s="15">
        <v>814.23022999999989</v>
      </c>
      <c r="D55" s="15">
        <v>125664.80299999999</v>
      </c>
    </row>
    <row r="56" spans="1:4" x14ac:dyDescent="0.35">
      <c r="A56" s="17" t="s">
        <v>19</v>
      </c>
      <c r="B56" s="17" t="s">
        <v>39</v>
      </c>
      <c r="C56" s="15">
        <v>194.02503900000005</v>
      </c>
      <c r="D56" s="15">
        <v>38655.074970000001</v>
      </c>
    </row>
    <row r="57" spans="1:4" x14ac:dyDescent="0.35">
      <c r="A57" s="17" t="s">
        <v>19</v>
      </c>
      <c r="B57" s="17" t="s">
        <v>40</v>
      </c>
      <c r="C57" s="15">
        <v>619.59190600000011</v>
      </c>
      <c r="D57" s="15">
        <v>102266.16681000002</v>
      </c>
    </row>
    <row r="58" spans="1:4" x14ac:dyDescent="0.35">
      <c r="A58" s="17" t="s">
        <v>19</v>
      </c>
      <c r="B58" s="17" t="s">
        <v>41</v>
      </c>
      <c r="C58" s="15">
        <v>397.20581199999998</v>
      </c>
      <c r="D58" s="15">
        <v>66276.133510000014</v>
      </c>
    </row>
    <row r="59" spans="1:4" x14ac:dyDescent="0.35">
      <c r="A59" s="17" t="s">
        <v>19</v>
      </c>
      <c r="B59" s="17" t="s">
        <v>42</v>
      </c>
      <c r="C59" s="15">
        <v>1018.3925999999994</v>
      </c>
      <c r="D59" s="15">
        <v>170107.43945499993</v>
      </c>
    </row>
    <row r="60" spans="1:4" x14ac:dyDescent="0.35">
      <c r="A60" s="17" t="s">
        <v>19</v>
      </c>
      <c r="B60" s="17" t="s">
        <v>43</v>
      </c>
      <c r="C60" s="15">
        <v>556.29815999999971</v>
      </c>
      <c r="D60" s="15">
        <v>94214.94919499995</v>
      </c>
    </row>
    <row r="61" spans="1:4" ht="29" x14ac:dyDescent="0.35">
      <c r="A61" s="17" t="s">
        <v>19</v>
      </c>
      <c r="B61" s="17" t="s">
        <v>876</v>
      </c>
      <c r="C61" s="15">
        <v>531.68565599999977</v>
      </c>
      <c r="D61" s="15">
        <v>89120.313414999939</v>
      </c>
    </row>
    <row r="62" spans="1:4" x14ac:dyDescent="0.35">
      <c r="A62" s="17" t="s">
        <v>19</v>
      </c>
      <c r="B62" s="17" t="s">
        <v>44</v>
      </c>
      <c r="C62" s="15">
        <v>779.20679299999995</v>
      </c>
      <c r="D62" s="15">
        <v>131870.32142999998</v>
      </c>
    </row>
    <row r="63" spans="1:4" x14ac:dyDescent="0.35">
      <c r="A63" s="17" t="s">
        <v>19</v>
      </c>
      <c r="B63" s="17" t="s">
        <v>45</v>
      </c>
      <c r="C63" s="15">
        <v>670.51989800000001</v>
      </c>
      <c r="D63" s="15">
        <v>114253.94335999999</v>
      </c>
    </row>
    <row r="64" spans="1:4" x14ac:dyDescent="0.35">
      <c r="A64" s="17" t="s">
        <v>19</v>
      </c>
      <c r="B64" s="17" t="s">
        <v>754</v>
      </c>
      <c r="C64" s="15">
        <v>643.77865099999997</v>
      </c>
      <c r="D64" s="15">
        <v>123810.01867999999</v>
      </c>
    </row>
    <row r="65" spans="1:4" x14ac:dyDescent="0.35">
      <c r="A65" s="17" t="s">
        <v>19</v>
      </c>
      <c r="B65" s="17" t="s">
        <v>46</v>
      </c>
      <c r="C65" s="15">
        <v>3241.6461309999959</v>
      </c>
      <c r="D65" s="15">
        <v>528568.60723999923</v>
      </c>
    </row>
    <row r="66" spans="1:4" x14ac:dyDescent="0.35">
      <c r="A66" s="17" t="s">
        <v>19</v>
      </c>
      <c r="B66" s="17" t="s">
        <v>47</v>
      </c>
      <c r="C66" s="15">
        <v>370.36094600000007</v>
      </c>
      <c r="D66" s="15">
        <v>64882.14663000001</v>
      </c>
    </row>
    <row r="67" spans="1:4" x14ac:dyDescent="0.35">
      <c r="A67" s="17" t="s">
        <v>19</v>
      </c>
      <c r="B67" s="17" t="s">
        <v>877</v>
      </c>
      <c r="C67" s="15">
        <v>674.23658499999965</v>
      </c>
      <c r="D67" s="15">
        <v>111878.33962499995</v>
      </c>
    </row>
    <row r="68" spans="1:4" x14ac:dyDescent="0.35">
      <c r="A68" s="17" t="s">
        <v>19</v>
      </c>
      <c r="B68" s="17" t="s">
        <v>48</v>
      </c>
      <c r="C68" s="15">
        <v>120.69111899999999</v>
      </c>
      <c r="D68" s="15">
        <v>16852.894859999997</v>
      </c>
    </row>
    <row r="69" spans="1:4" x14ac:dyDescent="0.35">
      <c r="A69" s="17" t="s">
        <v>19</v>
      </c>
      <c r="B69" s="17" t="s">
        <v>49</v>
      </c>
      <c r="C69" s="15">
        <v>3.24553</v>
      </c>
      <c r="D69" s="15">
        <v>522.01113000000009</v>
      </c>
    </row>
    <row r="70" spans="1:4" x14ac:dyDescent="0.35">
      <c r="A70" s="17" t="s">
        <v>19</v>
      </c>
      <c r="B70" s="17" t="s">
        <v>755</v>
      </c>
      <c r="C70" s="15">
        <v>586.20866799999999</v>
      </c>
      <c r="D70" s="15">
        <v>89159.384860000006</v>
      </c>
    </row>
    <row r="71" spans="1:4" x14ac:dyDescent="0.35">
      <c r="A71" s="17" t="s">
        <v>19</v>
      </c>
      <c r="B71" s="17" t="s">
        <v>50</v>
      </c>
      <c r="C71" s="15">
        <v>569.16458500000033</v>
      </c>
      <c r="D71" s="15">
        <v>95804.968745000064</v>
      </c>
    </row>
    <row r="72" spans="1:4" x14ac:dyDescent="0.35">
      <c r="A72" s="17" t="s">
        <v>19</v>
      </c>
      <c r="B72" s="17" t="s">
        <v>51</v>
      </c>
      <c r="C72" s="15">
        <v>621.27931099999989</v>
      </c>
      <c r="D72" s="15">
        <v>83383.345340000014</v>
      </c>
    </row>
    <row r="73" spans="1:4" x14ac:dyDescent="0.35">
      <c r="A73" s="17" t="s">
        <v>19</v>
      </c>
      <c r="B73" s="17" t="s">
        <v>52</v>
      </c>
      <c r="C73" s="15">
        <v>551.83011399999998</v>
      </c>
      <c r="D73" s="15">
        <v>84034.427379999994</v>
      </c>
    </row>
    <row r="74" spans="1:4" ht="29" x14ac:dyDescent="0.35">
      <c r="A74" s="17" t="s">
        <v>19</v>
      </c>
      <c r="B74" s="17" t="s">
        <v>53</v>
      </c>
      <c r="C74" s="15">
        <v>94.399661999999992</v>
      </c>
      <c r="D74" s="15">
        <v>18505.614250000002</v>
      </c>
    </row>
    <row r="75" spans="1:4" x14ac:dyDescent="0.35">
      <c r="A75" s="17" t="s">
        <v>19</v>
      </c>
      <c r="B75" s="17" t="s">
        <v>878</v>
      </c>
      <c r="C75" s="15">
        <v>190.68560700000003</v>
      </c>
      <c r="D75" s="15">
        <v>32285.210245000009</v>
      </c>
    </row>
    <row r="76" spans="1:4" x14ac:dyDescent="0.35">
      <c r="A76" s="17" t="s">
        <v>19</v>
      </c>
      <c r="B76" s="17" t="s">
        <v>54</v>
      </c>
      <c r="C76" s="15">
        <v>239.61957500000008</v>
      </c>
      <c r="D76" s="15">
        <v>40068.518555000017</v>
      </c>
    </row>
    <row r="77" spans="1:4" x14ac:dyDescent="0.35">
      <c r="A77" s="17" t="s">
        <v>19</v>
      </c>
      <c r="B77" s="17" t="s">
        <v>55</v>
      </c>
      <c r="C77" s="15">
        <v>1252.4005630000004</v>
      </c>
      <c r="D77" s="15">
        <v>233372.45399000007</v>
      </c>
    </row>
    <row r="78" spans="1:4" ht="29" x14ac:dyDescent="0.35">
      <c r="A78" s="17" t="s">
        <v>19</v>
      </c>
      <c r="B78" s="17" t="s">
        <v>756</v>
      </c>
      <c r="C78" s="15">
        <v>97.044535000000039</v>
      </c>
      <c r="D78" s="15">
        <v>16289.215675000007</v>
      </c>
    </row>
    <row r="79" spans="1:4" ht="29" x14ac:dyDescent="0.35">
      <c r="A79" s="17" t="s">
        <v>19</v>
      </c>
      <c r="B79" s="17" t="s">
        <v>879</v>
      </c>
      <c r="C79" s="15">
        <v>545.20487600000035</v>
      </c>
      <c r="D79" s="15">
        <v>91991.139230000044</v>
      </c>
    </row>
    <row r="80" spans="1:4" x14ac:dyDescent="0.35">
      <c r="A80" s="17" t="s">
        <v>19</v>
      </c>
      <c r="B80" s="17" t="s">
        <v>827</v>
      </c>
      <c r="C80" s="15">
        <v>81.388729999999981</v>
      </c>
      <c r="D80" s="15">
        <v>10130.045529999998</v>
      </c>
    </row>
    <row r="81" spans="1:4" x14ac:dyDescent="0.35">
      <c r="A81" s="17" t="s">
        <v>19</v>
      </c>
      <c r="B81" s="17" t="s">
        <v>56</v>
      </c>
      <c r="C81" s="15">
        <v>870.94776799999977</v>
      </c>
      <c r="D81" s="15">
        <v>141512.33288999996</v>
      </c>
    </row>
    <row r="82" spans="1:4" x14ac:dyDescent="0.35">
      <c r="A82" s="17" t="s">
        <v>19</v>
      </c>
      <c r="B82" s="17" t="s">
        <v>57</v>
      </c>
      <c r="C82" s="15">
        <v>441.10901999999999</v>
      </c>
      <c r="D82" s="15">
        <v>74103.82699999999</v>
      </c>
    </row>
    <row r="83" spans="1:4" x14ac:dyDescent="0.35">
      <c r="A83" s="17" t="s">
        <v>19</v>
      </c>
      <c r="B83" s="17" t="s">
        <v>880</v>
      </c>
      <c r="C83" s="15">
        <v>1266.3707970000005</v>
      </c>
      <c r="D83" s="15">
        <v>210338.82689500003</v>
      </c>
    </row>
    <row r="84" spans="1:4" x14ac:dyDescent="0.35">
      <c r="A84" s="17" t="s">
        <v>19</v>
      </c>
      <c r="B84" s="17" t="s">
        <v>58</v>
      </c>
      <c r="C84" s="15">
        <v>39.226534999999998</v>
      </c>
      <c r="D84" s="15">
        <v>7834.5234700000001</v>
      </c>
    </row>
    <row r="85" spans="1:4" x14ac:dyDescent="0.35">
      <c r="A85" s="17" t="s">
        <v>19</v>
      </c>
      <c r="B85" s="17" t="s">
        <v>881</v>
      </c>
      <c r="C85" s="15">
        <v>1605.2605759999999</v>
      </c>
      <c r="D85" s="15">
        <v>260629.42642499998</v>
      </c>
    </row>
    <row r="86" spans="1:4" x14ac:dyDescent="0.35">
      <c r="A86" s="17" t="s">
        <v>19</v>
      </c>
      <c r="B86" s="17" t="s">
        <v>59</v>
      </c>
      <c r="C86" s="15">
        <v>166.261484</v>
      </c>
      <c r="D86" s="15">
        <v>28023.993849999999</v>
      </c>
    </row>
    <row r="87" spans="1:4" x14ac:dyDescent="0.35">
      <c r="A87" s="17" t="s">
        <v>19</v>
      </c>
      <c r="B87" s="17" t="s">
        <v>60</v>
      </c>
      <c r="C87" s="15">
        <v>638.81048900000042</v>
      </c>
      <c r="D87" s="15">
        <v>105088.78608000008</v>
      </c>
    </row>
    <row r="88" spans="1:4" x14ac:dyDescent="0.35">
      <c r="A88" s="17" t="s">
        <v>19</v>
      </c>
      <c r="B88" s="17" t="s">
        <v>61</v>
      </c>
      <c r="C88" s="15">
        <v>483.50597800000008</v>
      </c>
      <c r="D88" s="15">
        <v>77672.258320000008</v>
      </c>
    </row>
    <row r="89" spans="1:4" x14ac:dyDescent="0.35">
      <c r="A89" s="17" t="s">
        <v>19</v>
      </c>
      <c r="B89" s="17" t="s">
        <v>62</v>
      </c>
      <c r="C89" s="15">
        <v>359.83450799999997</v>
      </c>
      <c r="D89" s="15">
        <v>49757.328450000001</v>
      </c>
    </row>
    <row r="90" spans="1:4" x14ac:dyDescent="0.35">
      <c r="A90" s="17" t="s">
        <v>19</v>
      </c>
      <c r="B90" s="17" t="s">
        <v>63</v>
      </c>
      <c r="C90" s="15">
        <v>490.56565399999982</v>
      </c>
      <c r="D90" s="15">
        <v>82698.052639999951</v>
      </c>
    </row>
    <row r="91" spans="1:4" x14ac:dyDescent="0.35">
      <c r="A91" s="17" t="s">
        <v>19</v>
      </c>
      <c r="B91" s="17" t="s">
        <v>64</v>
      </c>
      <c r="C91" s="15">
        <v>582.05815599999994</v>
      </c>
      <c r="D91" s="15">
        <v>97527.600049999979</v>
      </c>
    </row>
    <row r="92" spans="1:4" x14ac:dyDescent="0.35">
      <c r="A92" s="17" t="s">
        <v>19</v>
      </c>
      <c r="B92" s="17" t="s">
        <v>828</v>
      </c>
      <c r="C92" s="15">
        <v>111.75219</v>
      </c>
      <c r="D92" s="15">
        <v>13250.78386</v>
      </c>
    </row>
    <row r="93" spans="1:4" x14ac:dyDescent="0.35">
      <c r="A93" s="17" t="s">
        <v>19</v>
      </c>
      <c r="B93" s="17" t="s">
        <v>65</v>
      </c>
      <c r="C93" s="15">
        <v>822.40942700000028</v>
      </c>
      <c r="D93" s="15">
        <v>137111.56829500006</v>
      </c>
    </row>
    <row r="94" spans="1:4" x14ac:dyDescent="0.35">
      <c r="A94" s="17" t="s">
        <v>19</v>
      </c>
      <c r="B94" s="17" t="s">
        <v>66</v>
      </c>
      <c r="C94" s="15">
        <v>464.33395900000005</v>
      </c>
      <c r="D94" s="15">
        <v>78893.694589999999</v>
      </c>
    </row>
    <row r="95" spans="1:4" x14ac:dyDescent="0.35">
      <c r="A95" s="17" t="s">
        <v>19</v>
      </c>
      <c r="B95" s="17" t="s">
        <v>67</v>
      </c>
      <c r="C95" s="15">
        <v>285.67473399999989</v>
      </c>
      <c r="D95" s="15">
        <v>47469.773234999971</v>
      </c>
    </row>
    <row r="96" spans="1:4" x14ac:dyDescent="0.35">
      <c r="A96" s="17" t="s">
        <v>68</v>
      </c>
      <c r="B96" s="17" t="s">
        <v>757</v>
      </c>
      <c r="C96" s="15">
        <v>1196.9359199999988</v>
      </c>
      <c r="D96" s="15">
        <v>113756.99284999991</v>
      </c>
    </row>
    <row r="97" spans="1:4" x14ac:dyDescent="0.35">
      <c r="A97" s="17" t="s">
        <v>68</v>
      </c>
      <c r="B97" s="17" t="s">
        <v>829</v>
      </c>
      <c r="C97" s="15">
        <v>74.132069999999999</v>
      </c>
      <c r="D97" s="15">
        <v>7286.2013399999996</v>
      </c>
    </row>
    <row r="98" spans="1:4" x14ac:dyDescent="0.35">
      <c r="A98" s="17" t="s">
        <v>68</v>
      </c>
      <c r="B98" s="17" t="s">
        <v>69</v>
      </c>
      <c r="C98" s="15">
        <v>1592.863317999999</v>
      </c>
      <c r="D98" s="15">
        <v>139693.85401499996</v>
      </c>
    </row>
    <row r="99" spans="1:4" x14ac:dyDescent="0.35">
      <c r="A99" s="17" t="s">
        <v>68</v>
      </c>
      <c r="B99" s="17" t="s">
        <v>758</v>
      </c>
      <c r="C99" s="15">
        <v>1645.7533730000032</v>
      </c>
      <c r="D99" s="15">
        <v>139432.61970000021</v>
      </c>
    </row>
    <row r="100" spans="1:4" x14ac:dyDescent="0.35">
      <c r="A100" s="17" t="s">
        <v>68</v>
      </c>
      <c r="B100" s="17" t="s">
        <v>759</v>
      </c>
      <c r="C100" s="15">
        <v>2062.1543280000014</v>
      </c>
      <c r="D100" s="15">
        <v>199430.22738000011</v>
      </c>
    </row>
    <row r="101" spans="1:4" x14ac:dyDescent="0.35">
      <c r="A101" s="17" t="s">
        <v>68</v>
      </c>
      <c r="B101" s="17" t="s">
        <v>70</v>
      </c>
      <c r="C101" s="15">
        <v>682.58273900000017</v>
      </c>
      <c r="D101" s="15">
        <v>72236.847770000022</v>
      </c>
    </row>
    <row r="102" spans="1:4" x14ac:dyDescent="0.35">
      <c r="A102" s="17" t="s">
        <v>68</v>
      </c>
      <c r="B102" s="17" t="s">
        <v>71</v>
      </c>
      <c r="C102" s="15">
        <v>440.76639299999982</v>
      </c>
      <c r="D102" s="15">
        <v>42110.992939999982</v>
      </c>
    </row>
    <row r="103" spans="1:4" x14ac:dyDescent="0.35">
      <c r="A103" s="17" t="s">
        <v>68</v>
      </c>
      <c r="B103" s="17" t="s">
        <v>72</v>
      </c>
      <c r="C103" s="15">
        <v>1274.6842690000001</v>
      </c>
      <c r="D103" s="15">
        <v>149621.28256000002</v>
      </c>
    </row>
    <row r="104" spans="1:4" x14ac:dyDescent="0.35">
      <c r="A104" s="17" t="s">
        <v>68</v>
      </c>
      <c r="B104" s="17" t="s">
        <v>760</v>
      </c>
      <c r="C104" s="15">
        <v>882.57158900000059</v>
      </c>
      <c r="D104" s="15">
        <v>92907.298540000033</v>
      </c>
    </row>
    <row r="105" spans="1:4" x14ac:dyDescent="0.35">
      <c r="A105" s="17" t="s">
        <v>68</v>
      </c>
      <c r="B105" s="17" t="s">
        <v>73</v>
      </c>
      <c r="C105" s="15">
        <v>140.42314900000005</v>
      </c>
      <c r="D105" s="15">
        <v>15574.481430000005</v>
      </c>
    </row>
    <row r="106" spans="1:4" x14ac:dyDescent="0.35">
      <c r="A106" s="17" t="s">
        <v>68</v>
      </c>
      <c r="B106" s="17" t="s">
        <v>882</v>
      </c>
      <c r="C106" s="15">
        <v>379.44108000000006</v>
      </c>
      <c r="D106" s="15">
        <v>32651.147130000001</v>
      </c>
    </row>
    <row r="107" spans="1:4" x14ac:dyDescent="0.35">
      <c r="A107" s="17" t="s">
        <v>68</v>
      </c>
      <c r="B107" s="17" t="s">
        <v>761</v>
      </c>
      <c r="C107" s="15">
        <v>665.76620899999955</v>
      </c>
      <c r="D107" s="15">
        <v>62619.085359999983</v>
      </c>
    </row>
    <row r="108" spans="1:4" x14ac:dyDescent="0.35">
      <c r="A108" s="17" t="s">
        <v>68</v>
      </c>
      <c r="B108" s="17" t="s">
        <v>74</v>
      </c>
      <c r="C108" s="15">
        <v>426.29391300000009</v>
      </c>
      <c r="D108" s="15">
        <v>53717.484040000025</v>
      </c>
    </row>
    <row r="109" spans="1:4" x14ac:dyDescent="0.35">
      <c r="A109" s="17" t="s">
        <v>68</v>
      </c>
      <c r="B109" s="17" t="s">
        <v>830</v>
      </c>
      <c r="C109" s="15">
        <v>35.661182999999987</v>
      </c>
      <c r="D109" s="15">
        <v>3124.4762299999988</v>
      </c>
    </row>
    <row r="110" spans="1:4" ht="29" x14ac:dyDescent="0.35">
      <c r="A110" s="17" t="s">
        <v>68</v>
      </c>
      <c r="B110" s="17" t="s">
        <v>831</v>
      </c>
      <c r="C110" s="15">
        <v>444.71823700000039</v>
      </c>
      <c r="D110" s="15">
        <v>41180.635560000024</v>
      </c>
    </row>
    <row r="111" spans="1:4" ht="29" x14ac:dyDescent="0.35">
      <c r="A111" s="17" t="s">
        <v>68</v>
      </c>
      <c r="B111" s="17" t="s">
        <v>75</v>
      </c>
      <c r="C111" s="15">
        <v>1083.5228360000001</v>
      </c>
      <c r="D111" s="15">
        <v>117362.81957000002</v>
      </c>
    </row>
    <row r="112" spans="1:4" x14ac:dyDescent="0.35">
      <c r="A112" s="17" t="s">
        <v>68</v>
      </c>
      <c r="B112" s="17" t="s">
        <v>883</v>
      </c>
      <c r="C112" s="15">
        <v>2051.5161090000011</v>
      </c>
      <c r="D112" s="15">
        <v>179946.32306000008</v>
      </c>
    </row>
    <row r="113" spans="1:4" ht="29" x14ac:dyDescent="0.35">
      <c r="A113" s="17" t="s">
        <v>68</v>
      </c>
      <c r="B113" s="17" t="s">
        <v>76</v>
      </c>
      <c r="C113" s="15">
        <v>251.31055100000003</v>
      </c>
      <c r="D113" s="15">
        <v>33964.952880000004</v>
      </c>
    </row>
    <row r="114" spans="1:4" ht="29" x14ac:dyDescent="0.35">
      <c r="A114" s="17" t="s">
        <v>68</v>
      </c>
      <c r="B114" s="17" t="s">
        <v>77</v>
      </c>
      <c r="C114" s="15">
        <v>534.01279100000022</v>
      </c>
      <c r="D114" s="15">
        <v>62521.840630000028</v>
      </c>
    </row>
    <row r="115" spans="1:4" x14ac:dyDescent="0.35">
      <c r="A115" s="17" t="s">
        <v>68</v>
      </c>
      <c r="B115" s="17" t="s">
        <v>762</v>
      </c>
      <c r="C115" s="15">
        <v>892.4233370000004</v>
      </c>
      <c r="D115" s="15">
        <v>96216.348620000019</v>
      </c>
    </row>
    <row r="116" spans="1:4" x14ac:dyDescent="0.35">
      <c r="A116" s="17" t="s">
        <v>68</v>
      </c>
      <c r="B116" s="17" t="s">
        <v>832</v>
      </c>
      <c r="C116" s="15">
        <v>250.46698499999991</v>
      </c>
      <c r="D116" s="15">
        <v>23412.414349999992</v>
      </c>
    </row>
    <row r="117" spans="1:4" ht="29" x14ac:dyDescent="0.35">
      <c r="A117" s="17" t="s">
        <v>68</v>
      </c>
      <c r="B117" s="17" t="s">
        <v>78</v>
      </c>
      <c r="C117" s="15">
        <v>687.6283640000006</v>
      </c>
      <c r="D117" s="15">
        <v>66878.451280000038</v>
      </c>
    </row>
    <row r="118" spans="1:4" x14ac:dyDescent="0.35">
      <c r="A118" s="17" t="s">
        <v>68</v>
      </c>
      <c r="B118" s="17" t="s">
        <v>79</v>
      </c>
      <c r="C118" s="15">
        <v>2067.4224610000033</v>
      </c>
      <c r="D118" s="15">
        <v>201814.66011000029</v>
      </c>
    </row>
    <row r="119" spans="1:4" x14ac:dyDescent="0.35">
      <c r="A119" s="17" t="s">
        <v>68</v>
      </c>
      <c r="B119" s="17" t="s">
        <v>80</v>
      </c>
      <c r="C119" s="15">
        <v>1328.9677659999988</v>
      </c>
      <c r="D119" s="15">
        <v>138120.00391999993</v>
      </c>
    </row>
    <row r="120" spans="1:4" x14ac:dyDescent="0.35">
      <c r="A120" s="17" t="s">
        <v>68</v>
      </c>
      <c r="B120" s="17" t="s">
        <v>81</v>
      </c>
      <c r="C120" s="15">
        <v>1109.8897049999991</v>
      </c>
      <c r="D120" s="15">
        <v>124545.41094999993</v>
      </c>
    </row>
    <row r="121" spans="1:4" ht="29" x14ac:dyDescent="0.35">
      <c r="A121" s="17" t="s">
        <v>68</v>
      </c>
      <c r="B121" s="17" t="s">
        <v>884</v>
      </c>
      <c r="C121" s="15">
        <v>1137.5496619999999</v>
      </c>
      <c r="D121" s="15">
        <v>104723.13736499997</v>
      </c>
    </row>
    <row r="122" spans="1:4" x14ac:dyDescent="0.35">
      <c r="A122" s="17" t="s">
        <v>68</v>
      </c>
      <c r="B122" s="17" t="s">
        <v>763</v>
      </c>
      <c r="C122" s="15">
        <v>731.15973800000097</v>
      </c>
      <c r="D122" s="15">
        <v>66303.00571000007</v>
      </c>
    </row>
    <row r="123" spans="1:4" x14ac:dyDescent="0.35">
      <c r="A123" s="17" t="s">
        <v>82</v>
      </c>
      <c r="B123" s="17" t="s">
        <v>710</v>
      </c>
      <c r="C123" s="15">
        <v>686.04332099999931</v>
      </c>
      <c r="D123" s="15">
        <v>140116.49537999986</v>
      </c>
    </row>
    <row r="124" spans="1:4" x14ac:dyDescent="0.35">
      <c r="A124" s="17" t="s">
        <v>82</v>
      </c>
      <c r="B124" s="17" t="s">
        <v>712</v>
      </c>
      <c r="C124" s="15">
        <v>69.205144999999973</v>
      </c>
      <c r="D124" s="15">
        <v>14430.591609999998</v>
      </c>
    </row>
    <row r="125" spans="1:4" x14ac:dyDescent="0.35">
      <c r="A125" s="17" t="s">
        <v>82</v>
      </c>
      <c r="B125" s="17" t="s">
        <v>83</v>
      </c>
      <c r="C125" s="15">
        <v>1171.16732</v>
      </c>
      <c r="D125" s="15">
        <v>224980.77467999997</v>
      </c>
    </row>
    <row r="126" spans="1:4" x14ac:dyDescent="0.35">
      <c r="A126" s="17" t="s">
        <v>82</v>
      </c>
      <c r="B126" s="17" t="s">
        <v>717</v>
      </c>
      <c r="C126" s="15">
        <v>504.60974899999985</v>
      </c>
      <c r="D126" s="15">
        <v>95678.994899999991</v>
      </c>
    </row>
    <row r="127" spans="1:4" x14ac:dyDescent="0.35">
      <c r="A127" s="17" t="s">
        <v>82</v>
      </c>
      <c r="B127" s="17" t="s">
        <v>84</v>
      </c>
      <c r="C127" s="15">
        <v>181.14469600000007</v>
      </c>
      <c r="D127" s="15">
        <v>37798.416340000011</v>
      </c>
    </row>
    <row r="128" spans="1:4" x14ac:dyDescent="0.35">
      <c r="A128" s="17" t="s">
        <v>82</v>
      </c>
      <c r="B128" s="17" t="s">
        <v>764</v>
      </c>
      <c r="C128" s="15">
        <v>768.74174099999948</v>
      </c>
      <c r="D128" s="15">
        <v>146201.35056999992</v>
      </c>
    </row>
    <row r="129" spans="1:4" x14ac:dyDescent="0.35">
      <c r="A129" s="17" t="s">
        <v>82</v>
      </c>
      <c r="B129" s="17" t="s">
        <v>85</v>
      </c>
      <c r="C129" s="15">
        <v>162.53341899999995</v>
      </c>
      <c r="D129" s="15">
        <v>33660.191190000005</v>
      </c>
    </row>
    <row r="130" spans="1:4" x14ac:dyDescent="0.35">
      <c r="A130" s="17" t="s">
        <v>82</v>
      </c>
      <c r="B130" s="17" t="s">
        <v>721</v>
      </c>
      <c r="C130" s="15">
        <v>442.82143299999996</v>
      </c>
      <c r="D130" s="15">
        <v>84247.020250000001</v>
      </c>
    </row>
    <row r="131" spans="1:4" x14ac:dyDescent="0.35">
      <c r="A131" s="17" t="s">
        <v>82</v>
      </c>
      <c r="B131" s="17" t="s">
        <v>727</v>
      </c>
      <c r="C131" s="15">
        <v>211.39590099999995</v>
      </c>
      <c r="D131" s="15">
        <v>43827.29965999999</v>
      </c>
    </row>
    <row r="132" spans="1:4" ht="29" x14ac:dyDescent="0.35">
      <c r="A132" s="17" t="s">
        <v>82</v>
      </c>
      <c r="B132" s="17" t="s">
        <v>732</v>
      </c>
      <c r="C132" s="15">
        <v>1167.723021</v>
      </c>
      <c r="D132" s="15">
        <v>242617.66684000002</v>
      </c>
    </row>
    <row r="133" spans="1:4" x14ac:dyDescent="0.35">
      <c r="A133" s="17" t="s">
        <v>82</v>
      </c>
      <c r="B133" s="17" t="s">
        <v>86</v>
      </c>
      <c r="C133" s="15">
        <v>481.91475099999997</v>
      </c>
      <c r="D133" s="15">
        <v>95310.008849999969</v>
      </c>
    </row>
    <row r="134" spans="1:4" x14ac:dyDescent="0.35">
      <c r="A134" s="17" t="s">
        <v>82</v>
      </c>
      <c r="B134" s="17" t="s">
        <v>736</v>
      </c>
      <c r="C134" s="15">
        <v>379.02353199999999</v>
      </c>
      <c r="D134" s="15">
        <v>70653.421610000005</v>
      </c>
    </row>
    <row r="135" spans="1:4" x14ac:dyDescent="0.35">
      <c r="A135" s="17" t="s">
        <v>82</v>
      </c>
      <c r="B135" s="17" t="s">
        <v>87</v>
      </c>
      <c r="C135" s="15">
        <v>778.56503499999906</v>
      </c>
      <c r="D135" s="15">
        <v>151851.14400999984</v>
      </c>
    </row>
    <row r="136" spans="1:4" x14ac:dyDescent="0.35">
      <c r="A136" s="17" t="s">
        <v>82</v>
      </c>
      <c r="B136" s="17" t="s">
        <v>88</v>
      </c>
      <c r="C136" s="15">
        <v>435.79426400000006</v>
      </c>
      <c r="D136" s="15">
        <v>90886.888530000011</v>
      </c>
    </row>
    <row r="137" spans="1:4" x14ac:dyDescent="0.35">
      <c r="A137" s="17" t="s">
        <v>82</v>
      </c>
      <c r="B137" s="17" t="s">
        <v>89</v>
      </c>
      <c r="C137" s="15">
        <v>1172.3538050000006</v>
      </c>
      <c r="D137" s="15">
        <v>236949.57881000009</v>
      </c>
    </row>
    <row r="138" spans="1:4" x14ac:dyDescent="0.35">
      <c r="A138" s="17" t="s">
        <v>82</v>
      </c>
      <c r="B138" s="17" t="s">
        <v>90</v>
      </c>
      <c r="C138" s="15">
        <v>629.39878199999987</v>
      </c>
      <c r="D138" s="15">
        <v>130863.40617999995</v>
      </c>
    </row>
    <row r="139" spans="1:4" x14ac:dyDescent="0.35">
      <c r="A139" s="17" t="s">
        <v>82</v>
      </c>
      <c r="B139" s="17" t="s">
        <v>91</v>
      </c>
      <c r="C139" s="15">
        <v>634.20404099999962</v>
      </c>
      <c r="D139" s="15">
        <v>131152.99934999991</v>
      </c>
    </row>
    <row r="140" spans="1:4" x14ac:dyDescent="0.35">
      <c r="A140" s="17" t="s">
        <v>82</v>
      </c>
      <c r="B140" s="17" t="s">
        <v>92</v>
      </c>
      <c r="C140" s="15">
        <v>1003.0592279999987</v>
      </c>
      <c r="D140" s="15">
        <v>209822.69820999974</v>
      </c>
    </row>
    <row r="141" spans="1:4" x14ac:dyDescent="0.35">
      <c r="A141" s="17" t="s">
        <v>82</v>
      </c>
      <c r="B141" s="17" t="s">
        <v>748</v>
      </c>
      <c r="C141" s="15">
        <v>417.60681499999987</v>
      </c>
      <c r="D141" s="15">
        <v>86654.671309999976</v>
      </c>
    </row>
    <row r="142" spans="1:4" x14ac:dyDescent="0.35">
      <c r="A142" s="17" t="s">
        <v>93</v>
      </c>
      <c r="B142" s="17" t="s">
        <v>94</v>
      </c>
      <c r="C142" s="15">
        <v>1162.2676640000018</v>
      </c>
      <c r="D142" s="15">
        <v>240120.21645000036</v>
      </c>
    </row>
    <row r="143" spans="1:4" x14ac:dyDescent="0.35">
      <c r="A143" s="17" t="s">
        <v>93</v>
      </c>
      <c r="B143" s="17" t="s">
        <v>745</v>
      </c>
      <c r="C143" s="15">
        <v>473.87341400000054</v>
      </c>
      <c r="D143" s="15">
        <v>99057.956920000113</v>
      </c>
    </row>
    <row r="144" spans="1:4" x14ac:dyDescent="0.35">
      <c r="A144" s="17" t="s">
        <v>93</v>
      </c>
      <c r="B144" s="17" t="s">
        <v>95</v>
      </c>
      <c r="C144" s="15">
        <v>307.24914100000018</v>
      </c>
      <c r="D144" s="15">
        <v>64283.573890000043</v>
      </c>
    </row>
    <row r="145" spans="1:4" x14ac:dyDescent="0.35">
      <c r="A145" s="17" t="s">
        <v>96</v>
      </c>
      <c r="B145" s="17" t="s">
        <v>97</v>
      </c>
      <c r="C145" s="15">
        <v>1521.1281879999979</v>
      </c>
      <c r="D145" s="15">
        <v>256983.11448499968</v>
      </c>
    </row>
    <row r="146" spans="1:4" x14ac:dyDescent="0.35">
      <c r="A146" s="17" t="s">
        <v>96</v>
      </c>
      <c r="B146" s="17" t="s">
        <v>98</v>
      </c>
      <c r="C146" s="15">
        <v>1042.6317690000008</v>
      </c>
      <c r="D146" s="15">
        <v>177013.63856500012</v>
      </c>
    </row>
    <row r="147" spans="1:4" x14ac:dyDescent="0.35">
      <c r="A147" s="17" t="s">
        <v>96</v>
      </c>
      <c r="B147" s="17" t="s">
        <v>99</v>
      </c>
      <c r="C147" s="15">
        <v>449.34081800000007</v>
      </c>
      <c r="D147" s="15">
        <v>70858.560379999981</v>
      </c>
    </row>
    <row r="148" spans="1:4" x14ac:dyDescent="0.35">
      <c r="A148" s="17" t="s">
        <v>96</v>
      </c>
      <c r="B148" s="17" t="s">
        <v>100</v>
      </c>
      <c r="C148" s="15">
        <v>323.34320300000002</v>
      </c>
      <c r="D148" s="15">
        <v>41353.734470000003</v>
      </c>
    </row>
    <row r="149" spans="1:4" x14ac:dyDescent="0.35">
      <c r="A149" s="17" t="s">
        <v>96</v>
      </c>
      <c r="B149" s="17" t="s">
        <v>101</v>
      </c>
      <c r="C149" s="15">
        <v>602.51933300000007</v>
      </c>
      <c r="D149" s="15">
        <v>102074.52812000002</v>
      </c>
    </row>
    <row r="150" spans="1:4" x14ac:dyDescent="0.35">
      <c r="A150" s="17" t="s">
        <v>96</v>
      </c>
      <c r="B150" s="17" t="s">
        <v>102</v>
      </c>
      <c r="C150" s="15">
        <v>1788.0830990000015</v>
      </c>
      <c r="D150" s="15">
        <v>303740.29191000032</v>
      </c>
    </row>
    <row r="151" spans="1:4" x14ac:dyDescent="0.35">
      <c r="A151" s="17" t="s">
        <v>96</v>
      </c>
      <c r="B151" s="17" t="s">
        <v>833</v>
      </c>
      <c r="C151" s="15">
        <v>23.864894</v>
      </c>
      <c r="D151" s="15">
        <v>5010.296409999999</v>
      </c>
    </row>
    <row r="152" spans="1:4" x14ac:dyDescent="0.35">
      <c r="A152" s="17" t="s">
        <v>96</v>
      </c>
      <c r="B152" s="17" t="s">
        <v>103</v>
      </c>
      <c r="C152" s="15">
        <v>332.20918300000022</v>
      </c>
      <c r="D152" s="15">
        <v>58468.510080000044</v>
      </c>
    </row>
    <row r="153" spans="1:4" ht="29" x14ac:dyDescent="0.35">
      <c r="A153" s="17" t="s">
        <v>96</v>
      </c>
      <c r="B153" s="17" t="s">
        <v>765</v>
      </c>
      <c r="C153" s="15">
        <v>1171.389814000001</v>
      </c>
      <c r="D153" s="15">
        <v>198020.53155500017</v>
      </c>
    </row>
    <row r="154" spans="1:4" x14ac:dyDescent="0.35">
      <c r="A154" s="17" t="s">
        <v>96</v>
      </c>
      <c r="B154" s="17" t="s">
        <v>766</v>
      </c>
      <c r="C154" s="15">
        <v>373.17263200000019</v>
      </c>
      <c r="D154" s="15">
        <v>67850.813880000031</v>
      </c>
    </row>
    <row r="155" spans="1:4" x14ac:dyDescent="0.35">
      <c r="A155" s="17" t="s">
        <v>96</v>
      </c>
      <c r="B155" s="17" t="s">
        <v>104</v>
      </c>
      <c r="C155" s="15">
        <v>601.40317900000014</v>
      </c>
      <c r="D155" s="15">
        <v>112322.60407</v>
      </c>
    </row>
    <row r="156" spans="1:4" ht="29" x14ac:dyDescent="0.35">
      <c r="A156" s="17" t="s">
        <v>96</v>
      </c>
      <c r="B156" s="17" t="s">
        <v>105</v>
      </c>
      <c r="C156" s="15">
        <v>769.67460400000004</v>
      </c>
      <c r="D156" s="15">
        <v>110247.09166000001</v>
      </c>
    </row>
    <row r="157" spans="1:4" x14ac:dyDescent="0.35">
      <c r="A157" s="17" t="s">
        <v>96</v>
      </c>
      <c r="B157" s="17" t="s">
        <v>106</v>
      </c>
      <c r="C157" s="15">
        <v>82.907910999999956</v>
      </c>
      <c r="D157" s="15">
        <v>15428.964949999994</v>
      </c>
    </row>
    <row r="158" spans="1:4" x14ac:dyDescent="0.35">
      <c r="A158" s="17" t="s">
        <v>96</v>
      </c>
      <c r="B158" s="17" t="s">
        <v>107</v>
      </c>
      <c r="C158" s="15">
        <v>882.6268859999991</v>
      </c>
      <c r="D158" s="15">
        <v>163714.69822999981</v>
      </c>
    </row>
    <row r="159" spans="1:4" x14ac:dyDescent="0.35">
      <c r="A159" s="17" t="s">
        <v>96</v>
      </c>
      <c r="B159" s="17" t="s">
        <v>108</v>
      </c>
      <c r="C159" s="15">
        <v>1182.2527829999997</v>
      </c>
      <c r="D159" s="15">
        <v>170665.29933999997</v>
      </c>
    </row>
    <row r="160" spans="1:4" x14ac:dyDescent="0.35">
      <c r="A160" s="17" t="s">
        <v>96</v>
      </c>
      <c r="B160" s="17" t="s">
        <v>109</v>
      </c>
      <c r="C160" s="15">
        <v>635.17027699999971</v>
      </c>
      <c r="D160" s="15">
        <v>77650.520839999997</v>
      </c>
    </row>
    <row r="161" spans="1:4" x14ac:dyDescent="0.35">
      <c r="A161" s="17" t="s">
        <v>96</v>
      </c>
      <c r="B161" s="17" t="s">
        <v>110</v>
      </c>
      <c r="C161" s="15">
        <v>818.1104790000004</v>
      </c>
      <c r="D161" s="15">
        <v>139004.73363500007</v>
      </c>
    </row>
    <row r="162" spans="1:4" x14ac:dyDescent="0.35">
      <c r="A162" s="17" t="s">
        <v>96</v>
      </c>
      <c r="B162" s="17" t="s">
        <v>767</v>
      </c>
      <c r="C162" s="15">
        <v>2159.2951490000019</v>
      </c>
      <c r="D162" s="15">
        <v>384962.7126800004</v>
      </c>
    </row>
    <row r="163" spans="1:4" x14ac:dyDescent="0.35">
      <c r="A163" s="17" t="s">
        <v>96</v>
      </c>
      <c r="B163" s="17" t="s">
        <v>768</v>
      </c>
      <c r="C163" s="15">
        <v>343.36921500000005</v>
      </c>
      <c r="D163" s="15">
        <v>62919.401460000023</v>
      </c>
    </row>
    <row r="164" spans="1:4" x14ac:dyDescent="0.35">
      <c r="A164" s="17" t="s">
        <v>96</v>
      </c>
      <c r="B164" s="17" t="s">
        <v>111</v>
      </c>
      <c r="C164" s="15">
        <v>2124.5324049999999</v>
      </c>
      <c r="D164" s="15">
        <v>280324.33186999994</v>
      </c>
    </row>
    <row r="165" spans="1:4" ht="29" x14ac:dyDescent="0.35">
      <c r="A165" s="17" t="s">
        <v>96</v>
      </c>
      <c r="B165" s="17" t="s">
        <v>112</v>
      </c>
      <c r="C165" s="15">
        <v>246.21609899999996</v>
      </c>
      <c r="D165" s="15">
        <v>41353.286019999992</v>
      </c>
    </row>
    <row r="166" spans="1:4" x14ac:dyDescent="0.35">
      <c r="A166" s="17" t="s">
        <v>96</v>
      </c>
      <c r="B166" s="17" t="s">
        <v>113</v>
      </c>
      <c r="C166" s="15">
        <v>1717.2933559999994</v>
      </c>
      <c r="D166" s="15">
        <v>291770.57284999994</v>
      </c>
    </row>
    <row r="167" spans="1:4" x14ac:dyDescent="0.35">
      <c r="A167" s="17" t="s">
        <v>96</v>
      </c>
      <c r="B167" s="17" t="s">
        <v>114</v>
      </c>
      <c r="C167" s="15">
        <v>2010.625152999999</v>
      </c>
      <c r="D167" s="15">
        <v>341785.72923999978</v>
      </c>
    </row>
    <row r="168" spans="1:4" x14ac:dyDescent="0.35">
      <c r="A168" s="17" t="s">
        <v>96</v>
      </c>
      <c r="B168" s="17" t="s">
        <v>769</v>
      </c>
      <c r="C168" s="15">
        <v>1022.4922259999981</v>
      </c>
      <c r="D168" s="15">
        <v>192401.24153999967</v>
      </c>
    </row>
    <row r="169" spans="1:4" x14ac:dyDescent="0.35">
      <c r="A169" s="17" t="s">
        <v>96</v>
      </c>
      <c r="B169" s="17" t="s">
        <v>885</v>
      </c>
      <c r="C169" s="15">
        <v>1411.895666999998</v>
      </c>
      <c r="D169" s="15">
        <v>253136.00546999965</v>
      </c>
    </row>
    <row r="170" spans="1:4" ht="29" x14ac:dyDescent="0.35">
      <c r="A170" s="17" t="s">
        <v>96</v>
      </c>
      <c r="B170" s="17" t="s">
        <v>886</v>
      </c>
      <c r="C170" s="15">
        <v>301.99030499999992</v>
      </c>
      <c r="D170" s="15">
        <v>51215.903189999975</v>
      </c>
    </row>
    <row r="171" spans="1:4" x14ac:dyDescent="0.35">
      <c r="A171" s="17" t="s">
        <v>96</v>
      </c>
      <c r="B171" s="17" t="s">
        <v>115</v>
      </c>
      <c r="C171" s="15">
        <v>979.64614299999982</v>
      </c>
      <c r="D171" s="15">
        <v>166524.94224999996</v>
      </c>
    </row>
    <row r="172" spans="1:4" ht="29" x14ac:dyDescent="0.35">
      <c r="A172" s="17" t="s">
        <v>96</v>
      </c>
      <c r="B172" s="17" t="s">
        <v>116</v>
      </c>
      <c r="C172" s="15">
        <v>1161.4835819999998</v>
      </c>
      <c r="D172" s="15">
        <v>211927.53642999995</v>
      </c>
    </row>
    <row r="173" spans="1:4" ht="29" x14ac:dyDescent="0.35">
      <c r="A173" s="17" t="s">
        <v>96</v>
      </c>
      <c r="B173" s="17" t="s">
        <v>117</v>
      </c>
      <c r="C173" s="15">
        <v>756.12973299999976</v>
      </c>
      <c r="D173" s="15">
        <v>117895.84206999998</v>
      </c>
    </row>
    <row r="174" spans="1:4" ht="29" x14ac:dyDescent="0.35">
      <c r="A174" s="17" t="s">
        <v>96</v>
      </c>
      <c r="B174" s="17" t="s">
        <v>118</v>
      </c>
      <c r="C174" s="15">
        <v>404.65949799999999</v>
      </c>
      <c r="D174" s="15">
        <v>65647.532089999993</v>
      </c>
    </row>
    <row r="175" spans="1:4" x14ac:dyDescent="0.35">
      <c r="A175" s="17" t="s">
        <v>96</v>
      </c>
      <c r="B175" s="17" t="s">
        <v>119</v>
      </c>
      <c r="C175" s="15">
        <v>80.843195999999992</v>
      </c>
      <c r="D175" s="15">
        <v>12475.585410000002</v>
      </c>
    </row>
    <row r="176" spans="1:4" x14ac:dyDescent="0.35">
      <c r="A176" s="17" t="s">
        <v>96</v>
      </c>
      <c r="B176" s="17" t="s">
        <v>120</v>
      </c>
      <c r="C176" s="15">
        <v>1715.3760230000005</v>
      </c>
      <c r="D176" s="15">
        <v>325121.19947000011</v>
      </c>
    </row>
    <row r="177" spans="1:4" x14ac:dyDescent="0.35">
      <c r="A177" s="17" t="s">
        <v>96</v>
      </c>
      <c r="B177" s="17" t="s">
        <v>770</v>
      </c>
      <c r="C177" s="15">
        <v>284.94809900000013</v>
      </c>
      <c r="D177" s="15">
        <v>54064.741570000013</v>
      </c>
    </row>
    <row r="178" spans="1:4" x14ac:dyDescent="0.35">
      <c r="A178" s="17" t="s">
        <v>121</v>
      </c>
      <c r="B178" s="17" t="s">
        <v>122</v>
      </c>
      <c r="C178" s="15">
        <v>1239.7361980000014</v>
      </c>
      <c r="D178" s="15">
        <v>233259.58480000024</v>
      </c>
    </row>
    <row r="179" spans="1:4" x14ac:dyDescent="0.35">
      <c r="A179" s="17" t="s">
        <v>121</v>
      </c>
      <c r="B179" s="17" t="s">
        <v>887</v>
      </c>
      <c r="C179" s="15">
        <v>761.91735800000049</v>
      </c>
      <c r="D179" s="15">
        <v>122929.09299000006</v>
      </c>
    </row>
    <row r="180" spans="1:4" x14ac:dyDescent="0.35">
      <c r="A180" s="17" t="s">
        <v>121</v>
      </c>
      <c r="B180" s="17" t="s">
        <v>888</v>
      </c>
      <c r="C180" s="15">
        <v>1410.342491000001</v>
      </c>
      <c r="D180" s="15">
        <v>235685.46188000019</v>
      </c>
    </row>
    <row r="181" spans="1:4" x14ac:dyDescent="0.35">
      <c r="A181" s="17" t="s">
        <v>121</v>
      </c>
      <c r="B181" s="17" t="s">
        <v>123</v>
      </c>
      <c r="C181" s="15">
        <v>864.31610099999978</v>
      </c>
      <c r="D181" s="15">
        <v>146238.25778499994</v>
      </c>
    </row>
    <row r="182" spans="1:4" x14ac:dyDescent="0.35">
      <c r="A182" s="17" t="s">
        <v>121</v>
      </c>
      <c r="B182" s="17" t="s">
        <v>889</v>
      </c>
      <c r="C182" s="15">
        <v>373.55876399999988</v>
      </c>
      <c r="D182" s="15">
        <v>61248.897174999976</v>
      </c>
    </row>
    <row r="183" spans="1:4" x14ac:dyDescent="0.35">
      <c r="A183" s="17" t="s">
        <v>121</v>
      </c>
      <c r="B183" s="17" t="s">
        <v>124</v>
      </c>
      <c r="C183" s="15">
        <v>1984.1110529999939</v>
      </c>
      <c r="D183" s="15">
        <v>333009.44770499907</v>
      </c>
    </row>
    <row r="184" spans="1:4" x14ac:dyDescent="0.35">
      <c r="A184" s="17" t="s">
        <v>121</v>
      </c>
      <c r="B184" s="17" t="s">
        <v>125</v>
      </c>
      <c r="C184" s="15">
        <v>221.2351670000001</v>
      </c>
      <c r="D184" s="15">
        <v>40000.124240000019</v>
      </c>
    </row>
    <row r="185" spans="1:4" x14ac:dyDescent="0.35">
      <c r="A185" s="17" t="s">
        <v>121</v>
      </c>
      <c r="B185" s="17" t="s">
        <v>126</v>
      </c>
      <c r="C185" s="15">
        <v>1223.1951100000019</v>
      </c>
      <c r="D185" s="15">
        <v>222338.99420000034</v>
      </c>
    </row>
    <row r="186" spans="1:4" x14ac:dyDescent="0.35">
      <c r="A186" s="17" t="s">
        <v>121</v>
      </c>
      <c r="B186" s="17" t="s">
        <v>771</v>
      </c>
      <c r="C186" s="15">
        <v>289.83538199999981</v>
      </c>
      <c r="D186" s="15">
        <v>53479.991209999964</v>
      </c>
    </row>
    <row r="187" spans="1:4" x14ac:dyDescent="0.35">
      <c r="A187" s="17" t="s">
        <v>121</v>
      </c>
      <c r="B187" s="17" t="s">
        <v>127</v>
      </c>
      <c r="C187" s="15">
        <v>536.37131799999997</v>
      </c>
      <c r="D187" s="15">
        <v>90853.431390000012</v>
      </c>
    </row>
    <row r="188" spans="1:4" x14ac:dyDescent="0.35">
      <c r="A188" s="17" t="s">
        <v>121</v>
      </c>
      <c r="B188" s="17" t="s">
        <v>129</v>
      </c>
      <c r="C188" s="15">
        <v>1797.4965859999998</v>
      </c>
      <c r="D188" s="15">
        <v>293081.82779499993</v>
      </c>
    </row>
    <row r="189" spans="1:4" x14ac:dyDescent="0.35">
      <c r="A189" s="17" t="s">
        <v>121</v>
      </c>
      <c r="B189" s="17" t="s">
        <v>890</v>
      </c>
      <c r="C189" s="15">
        <v>653.20598399999938</v>
      </c>
      <c r="D189" s="15">
        <v>110214.26997999987</v>
      </c>
    </row>
    <row r="190" spans="1:4" x14ac:dyDescent="0.35">
      <c r="A190" s="17" t="s">
        <v>121</v>
      </c>
      <c r="B190" s="17" t="s">
        <v>130</v>
      </c>
      <c r="C190" s="15">
        <v>1578.5003730000003</v>
      </c>
      <c r="D190" s="15">
        <v>251333.48097500007</v>
      </c>
    </row>
    <row r="191" spans="1:4" x14ac:dyDescent="0.35">
      <c r="A191" s="17" t="s">
        <v>121</v>
      </c>
      <c r="B191" s="17" t="s">
        <v>131</v>
      </c>
      <c r="C191" s="15">
        <v>82.753147999999996</v>
      </c>
      <c r="D191" s="15">
        <v>14499.195329999999</v>
      </c>
    </row>
    <row r="192" spans="1:4" x14ac:dyDescent="0.35">
      <c r="A192" s="17" t="s">
        <v>121</v>
      </c>
      <c r="B192" s="17" t="s">
        <v>132</v>
      </c>
      <c r="C192" s="15">
        <v>83.605804999999947</v>
      </c>
      <c r="D192" s="15">
        <v>16331.409699999991</v>
      </c>
    </row>
    <row r="193" spans="1:4" ht="29" x14ac:dyDescent="0.35">
      <c r="A193" s="17" t="s">
        <v>121</v>
      </c>
      <c r="B193" s="17" t="s">
        <v>133</v>
      </c>
      <c r="C193" s="15">
        <v>51.582279000000007</v>
      </c>
      <c r="D193" s="15">
        <v>8827.9972600000001</v>
      </c>
    </row>
    <row r="194" spans="1:4" x14ac:dyDescent="0.35">
      <c r="A194" s="17" t="s">
        <v>121</v>
      </c>
      <c r="B194" s="17" t="s">
        <v>134</v>
      </c>
      <c r="C194" s="15">
        <v>48.797779000000006</v>
      </c>
      <c r="D194" s="15">
        <v>7993.2085800000013</v>
      </c>
    </row>
    <row r="195" spans="1:4" x14ac:dyDescent="0.35">
      <c r="A195" s="17" t="s">
        <v>121</v>
      </c>
      <c r="B195" s="17" t="s">
        <v>135</v>
      </c>
      <c r="C195" s="15">
        <v>131.53841999999997</v>
      </c>
      <c r="D195" s="15">
        <v>25910.043079999992</v>
      </c>
    </row>
    <row r="196" spans="1:4" x14ac:dyDescent="0.35">
      <c r="A196" s="17" t="s">
        <v>121</v>
      </c>
      <c r="B196" s="17" t="s">
        <v>891</v>
      </c>
      <c r="C196" s="15">
        <v>1532.9805600000018</v>
      </c>
      <c r="D196" s="15">
        <v>256417.8613100003</v>
      </c>
    </row>
    <row r="197" spans="1:4" ht="29" x14ac:dyDescent="0.35">
      <c r="A197" s="17" t="s">
        <v>121</v>
      </c>
      <c r="B197" s="17" t="s">
        <v>136</v>
      </c>
      <c r="C197" s="15">
        <v>93.990437000000028</v>
      </c>
      <c r="D197" s="15">
        <v>16281.705720000005</v>
      </c>
    </row>
    <row r="198" spans="1:4" x14ac:dyDescent="0.35">
      <c r="A198" s="17" t="s">
        <v>121</v>
      </c>
      <c r="B198" s="17" t="s">
        <v>137</v>
      </c>
      <c r="C198" s="15">
        <v>1044.7155200000007</v>
      </c>
      <c r="D198" s="15">
        <v>192844.2718300001</v>
      </c>
    </row>
    <row r="199" spans="1:4" x14ac:dyDescent="0.35">
      <c r="A199" s="17" t="s">
        <v>121</v>
      </c>
      <c r="B199" s="17" t="s">
        <v>138</v>
      </c>
      <c r="C199" s="15">
        <v>1972.5621349999999</v>
      </c>
      <c r="D199" s="15">
        <v>332769.49363500002</v>
      </c>
    </row>
    <row r="200" spans="1:4" x14ac:dyDescent="0.35">
      <c r="A200" s="17" t="s">
        <v>121</v>
      </c>
      <c r="B200" s="17" t="s">
        <v>139</v>
      </c>
      <c r="C200" s="15">
        <v>614.2932289999992</v>
      </c>
      <c r="D200" s="15">
        <v>104081.52691499988</v>
      </c>
    </row>
    <row r="201" spans="1:4" x14ac:dyDescent="0.35">
      <c r="A201" s="17" t="s">
        <v>121</v>
      </c>
      <c r="B201" s="17" t="s">
        <v>892</v>
      </c>
      <c r="C201" s="15">
        <v>1079.0433659999994</v>
      </c>
      <c r="D201" s="15">
        <v>180211.08360499991</v>
      </c>
    </row>
    <row r="202" spans="1:4" ht="29" x14ac:dyDescent="0.35">
      <c r="A202" s="17" t="s">
        <v>121</v>
      </c>
      <c r="B202" s="17" t="s">
        <v>140</v>
      </c>
      <c r="C202" s="15">
        <v>771.29342499999939</v>
      </c>
      <c r="D202" s="15">
        <v>129600.03289499989</v>
      </c>
    </row>
    <row r="203" spans="1:4" x14ac:dyDescent="0.35">
      <c r="A203" s="17" t="s">
        <v>121</v>
      </c>
      <c r="B203" s="17" t="s">
        <v>141</v>
      </c>
      <c r="C203" s="15">
        <v>1485.9407809999987</v>
      </c>
      <c r="D203" s="15">
        <v>250081.8141399998</v>
      </c>
    </row>
    <row r="204" spans="1:4" ht="29" x14ac:dyDescent="0.35">
      <c r="A204" s="17" t="s">
        <v>121</v>
      </c>
      <c r="B204" s="17" t="s">
        <v>142</v>
      </c>
      <c r="C204" s="15">
        <v>624.58122899999955</v>
      </c>
      <c r="D204" s="15">
        <v>102951.35865999993</v>
      </c>
    </row>
    <row r="205" spans="1:4" ht="29" x14ac:dyDescent="0.35">
      <c r="A205" s="17" t="s">
        <v>121</v>
      </c>
      <c r="B205" s="17" t="s">
        <v>143</v>
      </c>
      <c r="C205" s="15">
        <v>189.39652200000009</v>
      </c>
      <c r="D205" s="15">
        <v>34174.737800000017</v>
      </c>
    </row>
    <row r="206" spans="1:4" x14ac:dyDescent="0.35">
      <c r="A206" s="17" t="s">
        <v>121</v>
      </c>
      <c r="B206" s="17" t="s">
        <v>144</v>
      </c>
      <c r="C206" s="15">
        <v>963.42750899999839</v>
      </c>
      <c r="D206" s="15">
        <v>162860.84746499971</v>
      </c>
    </row>
    <row r="207" spans="1:4" x14ac:dyDescent="0.35">
      <c r="A207" s="17" t="s">
        <v>121</v>
      </c>
      <c r="B207" s="17" t="s">
        <v>893</v>
      </c>
      <c r="C207" s="15">
        <v>298.85782600000005</v>
      </c>
      <c r="D207" s="15">
        <v>48770.82360500002</v>
      </c>
    </row>
    <row r="208" spans="1:4" x14ac:dyDescent="0.35">
      <c r="A208" s="17" t="s">
        <v>121</v>
      </c>
      <c r="B208" s="17" t="s">
        <v>145</v>
      </c>
      <c r="C208" s="15">
        <v>142.40897500000005</v>
      </c>
      <c r="D208" s="15">
        <v>26535.69575000001</v>
      </c>
    </row>
    <row r="209" spans="1:4" x14ac:dyDescent="0.35">
      <c r="A209" s="17" t="s">
        <v>147</v>
      </c>
      <c r="B209" s="17" t="s">
        <v>148</v>
      </c>
      <c r="C209" s="15">
        <v>284.70471899999995</v>
      </c>
      <c r="D209" s="15">
        <v>35405.094919999996</v>
      </c>
    </row>
    <row r="210" spans="1:4" x14ac:dyDescent="0.35">
      <c r="A210" s="17" t="s">
        <v>147</v>
      </c>
      <c r="B210" s="17" t="s">
        <v>149</v>
      </c>
      <c r="C210" s="15">
        <v>1450.3928569999998</v>
      </c>
      <c r="D210" s="15">
        <v>205489.74685000003</v>
      </c>
    </row>
    <row r="211" spans="1:4" x14ac:dyDescent="0.35">
      <c r="A211" s="17" t="s">
        <v>147</v>
      </c>
      <c r="B211" s="17" t="s">
        <v>150</v>
      </c>
      <c r="C211" s="15">
        <v>1130.2582110000001</v>
      </c>
      <c r="D211" s="15">
        <v>130712.18655999996</v>
      </c>
    </row>
    <row r="212" spans="1:4" x14ac:dyDescent="0.35">
      <c r="A212" s="17" t="s">
        <v>147</v>
      </c>
      <c r="B212" s="17" t="s">
        <v>834</v>
      </c>
      <c r="C212" s="15">
        <v>172.15386200000003</v>
      </c>
      <c r="D212" s="15">
        <v>27098.262630000001</v>
      </c>
    </row>
    <row r="213" spans="1:4" x14ac:dyDescent="0.35">
      <c r="A213" s="17" t="s">
        <v>147</v>
      </c>
      <c r="B213" s="17" t="s">
        <v>772</v>
      </c>
      <c r="C213" s="15">
        <v>131.94199</v>
      </c>
      <c r="D213" s="15">
        <v>20766.40467</v>
      </c>
    </row>
    <row r="214" spans="1:4" x14ac:dyDescent="0.35">
      <c r="A214" s="17" t="s">
        <v>147</v>
      </c>
      <c r="B214" s="17" t="s">
        <v>151</v>
      </c>
      <c r="C214" s="15">
        <v>79.191535000000016</v>
      </c>
      <c r="D214" s="15">
        <v>12098.416119999998</v>
      </c>
    </row>
    <row r="215" spans="1:4" x14ac:dyDescent="0.35">
      <c r="A215" s="17" t="s">
        <v>147</v>
      </c>
      <c r="B215" s="17" t="s">
        <v>152</v>
      </c>
      <c r="C215" s="15">
        <v>314.91810600000002</v>
      </c>
      <c r="D215" s="15">
        <v>36507.526469999997</v>
      </c>
    </row>
    <row r="216" spans="1:4" x14ac:dyDescent="0.35">
      <c r="A216" s="17" t="s">
        <v>147</v>
      </c>
      <c r="B216" s="17" t="s">
        <v>153</v>
      </c>
      <c r="C216" s="15">
        <v>868.02617000000032</v>
      </c>
      <c r="D216" s="15">
        <v>107133.69394000004</v>
      </c>
    </row>
    <row r="217" spans="1:4" x14ac:dyDescent="0.35">
      <c r="A217" s="17" t="s">
        <v>147</v>
      </c>
      <c r="B217" s="17" t="s">
        <v>154</v>
      </c>
      <c r="C217" s="15">
        <v>1902.2112450000004</v>
      </c>
      <c r="D217" s="15">
        <v>285961.7229900001</v>
      </c>
    </row>
    <row r="218" spans="1:4" x14ac:dyDescent="0.35">
      <c r="A218" s="17" t="s">
        <v>147</v>
      </c>
      <c r="B218" s="17" t="s">
        <v>155</v>
      </c>
      <c r="C218" s="15">
        <v>91.838557000000009</v>
      </c>
      <c r="D218" s="15">
        <v>13209.211980000002</v>
      </c>
    </row>
    <row r="219" spans="1:4" x14ac:dyDescent="0.35">
      <c r="A219" s="17" t="s">
        <v>147</v>
      </c>
      <c r="B219" s="17" t="s">
        <v>156</v>
      </c>
      <c r="C219" s="15">
        <v>158.72394800000004</v>
      </c>
      <c r="D219" s="15">
        <v>22549.787190000003</v>
      </c>
    </row>
    <row r="220" spans="1:4" x14ac:dyDescent="0.35">
      <c r="A220" s="17" t="s">
        <v>147</v>
      </c>
      <c r="B220" s="17" t="s">
        <v>157</v>
      </c>
      <c r="C220" s="15">
        <v>145.60021799999998</v>
      </c>
      <c r="D220" s="15">
        <v>21914.249410000004</v>
      </c>
    </row>
    <row r="221" spans="1:4" x14ac:dyDescent="0.35">
      <c r="A221" s="17" t="s">
        <v>147</v>
      </c>
      <c r="B221" s="17" t="s">
        <v>158</v>
      </c>
      <c r="C221" s="15">
        <v>197.60825700000007</v>
      </c>
      <c r="D221" s="15">
        <v>28027.99847000001</v>
      </c>
    </row>
    <row r="222" spans="1:4" x14ac:dyDescent="0.35">
      <c r="A222" s="17" t="s">
        <v>147</v>
      </c>
      <c r="B222" s="17" t="s">
        <v>773</v>
      </c>
      <c r="C222" s="15">
        <v>54.784302000000004</v>
      </c>
      <c r="D222" s="15">
        <v>8822.8596899999993</v>
      </c>
    </row>
    <row r="223" spans="1:4" x14ac:dyDescent="0.35">
      <c r="A223" s="17" t="s">
        <v>147</v>
      </c>
      <c r="B223" s="17" t="s">
        <v>159</v>
      </c>
      <c r="C223" s="15">
        <v>152.23035000000004</v>
      </c>
      <c r="D223" s="15">
        <v>18349.622959999997</v>
      </c>
    </row>
    <row r="224" spans="1:4" x14ac:dyDescent="0.35">
      <c r="A224" s="17" t="s">
        <v>147</v>
      </c>
      <c r="B224" s="17" t="s">
        <v>894</v>
      </c>
      <c r="C224" s="15">
        <v>801.22774499999991</v>
      </c>
      <c r="D224" s="15">
        <v>102388.89247000001</v>
      </c>
    </row>
    <row r="225" spans="1:4" x14ac:dyDescent="0.35">
      <c r="A225" s="17" t="s">
        <v>147</v>
      </c>
      <c r="B225" s="17" t="s">
        <v>160</v>
      </c>
      <c r="C225" s="15">
        <v>2675.2702089999993</v>
      </c>
      <c r="D225" s="15">
        <v>347183.85733999999</v>
      </c>
    </row>
    <row r="226" spans="1:4" x14ac:dyDescent="0.35">
      <c r="A226" s="17" t="s">
        <v>147</v>
      </c>
      <c r="B226" s="17" t="s">
        <v>161</v>
      </c>
      <c r="C226" s="15">
        <v>431.573218</v>
      </c>
      <c r="D226" s="15">
        <v>65289.68374</v>
      </c>
    </row>
    <row r="227" spans="1:4" x14ac:dyDescent="0.35">
      <c r="A227" s="17" t="s">
        <v>147</v>
      </c>
      <c r="B227" s="17" t="s">
        <v>162</v>
      </c>
      <c r="C227" s="15">
        <v>325.93153899999999</v>
      </c>
      <c r="D227" s="15">
        <v>43680.884030000008</v>
      </c>
    </row>
    <row r="228" spans="1:4" x14ac:dyDescent="0.35">
      <c r="A228" s="17" t="s">
        <v>147</v>
      </c>
      <c r="B228" s="17" t="s">
        <v>163</v>
      </c>
      <c r="C228" s="15">
        <v>2654.4480870000007</v>
      </c>
      <c r="D228" s="15">
        <v>361911.19538500003</v>
      </c>
    </row>
    <row r="229" spans="1:4" x14ac:dyDescent="0.35">
      <c r="A229" s="17" t="s">
        <v>147</v>
      </c>
      <c r="B229" s="17" t="s">
        <v>164</v>
      </c>
      <c r="C229" s="15">
        <v>483.65839799999975</v>
      </c>
      <c r="D229" s="15">
        <v>64326.089469999955</v>
      </c>
    </row>
    <row r="230" spans="1:4" x14ac:dyDescent="0.35">
      <c r="A230" s="17" t="s">
        <v>147</v>
      </c>
      <c r="B230" s="17" t="s">
        <v>165</v>
      </c>
      <c r="C230" s="15">
        <v>619.97775899999976</v>
      </c>
      <c r="D230" s="15">
        <v>89898.962419999967</v>
      </c>
    </row>
    <row r="231" spans="1:4" x14ac:dyDescent="0.35">
      <c r="A231" s="17" t="s">
        <v>147</v>
      </c>
      <c r="B231" s="17" t="s">
        <v>166</v>
      </c>
      <c r="C231" s="15">
        <v>2489.3593810000002</v>
      </c>
      <c r="D231" s="15">
        <v>331567.29769000004</v>
      </c>
    </row>
    <row r="232" spans="1:4" x14ac:dyDescent="0.35">
      <c r="A232" s="17" t="s">
        <v>147</v>
      </c>
      <c r="B232" s="17" t="s">
        <v>167</v>
      </c>
      <c r="C232" s="15">
        <v>2128.6778999999992</v>
      </c>
      <c r="D232" s="15">
        <v>274993.1577049999</v>
      </c>
    </row>
    <row r="233" spans="1:4" ht="43.5" x14ac:dyDescent="0.35">
      <c r="A233" s="17" t="s">
        <v>147</v>
      </c>
      <c r="B233" s="17" t="s">
        <v>774</v>
      </c>
      <c r="C233" s="15">
        <v>839.08546299999978</v>
      </c>
      <c r="D233" s="15">
        <v>102536.25005999996</v>
      </c>
    </row>
    <row r="234" spans="1:4" ht="29" x14ac:dyDescent="0.35">
      <c r="A234" s="17" t="s">
        <v>147</v>
      </c>
      <c r="B234" s="17" t="s">
        <v>168</v>
      </c>
      <c r="C234" s="15">
        <v>504.95534099999992</v>
      </c>
      <c r="D234" s="15">
        <v>64709.504759999982</v>
      </c>
    </row>
    <row r="235" spans="1:4" x14ac:dyDescent="0.35">
      <c r="A235" s="17" t="s">
        <v>147</v>
      </c>
      <c r="B235" s="17" t="s">
        <v>169</v>
      </c>
      <c r="C235" s="15">
        <v>265.44609599999995</v>
      </c>
      <c r="D235" s="15">
        <v>37233.338469999995</v>
      </c>
    </row>
    <row r="236" spans="1:4" x14ac:dyDescent="0.35">
      <c r="A236" s="17" t="s">
        <v>147</v>
      </c>
      <c r="B236" s="17" t="s">
        <v>170</v>
      </c>
      <c r="C236" s="15">
        <v>767.80427800000007</v>
      </c>
      <c r="D236" s="15">
        <v>109064.870585</v>
      </c>
    </row>
    <row r="237" spans="1:4" x14ac:dyDescent="0.35">
      <c r="A237" s="17" t="s">
        <v>171</v>
      </c>
      <c r="B237" s="17" t="s">
        <v>172</v>
      </c>
      <c r="C237" s="15">
        <v>2093.4056389999992</v>
      </c>
      <c r="D237" s="15">
        <v>324731.69753500004</v>
      </c>
    </row>
    <row r="238" spans="1:4" x14ac:dyDescent="0.35">
      <c r="A238" s="17" t="s">
        <v>171</v>
      </c>
      <c r="B238" s="17" t="s">
        <v>173</v>
      </c>
      <c r="C238" s="15">
        <v>1461.7512509999997</v>
      </c>
      <c r="D238" s="15">
        <v>152251.42161499997</v>
      </c>
    </row>
    <row r="239" spans="1:4" x14ac:dyDescent="0.35">
      <c r="A239" s="17" t="s">
        <v>171</v>
      </c>
      <c r="B239" s="17" t="s">
        <v>174</v>
      </c>
      <c r="C239" s="15">
        <v>546.23970400000019</v>
      </c>
      <c r="D239" s="15">
        <v>63842.546220000026</v>
      </c>
    </row>
    <row r="240" spans="1:4" x14ac:dyDescent="0.35">
      <c r="A240" s="17" t="s">
        <v>171</v>
      </c>
      <c r="B240" s="17" t="s">
        <v>175</v>
      </c>
      <c r="C240" s="15">
        <v>3344.3627610000076</v>
      </c>
      <c r="D240" s="15">
        <v>367685.82509000081</v>
      </c>
    </row>
    <row r="241" spans="1:4" x14ac:dyDescent="0.35">
      <c r="A241" s="17" t="s">
        <v>171</v>
      </c>
      <c r="B241" s="17" t="s">
        <v>176</v>
      </c>
      <c r="C241" s="15">
        <v>2741.3063050000014</v>
      </c>
      <c r="D241" s="15">
        <v>330348.09607000015</v>
      </c>
    </row>
    <row r="242" spans="1:4" x14ac:dyDescent="0.35">
      <c r="A242" s="17" t="s">
        <v>171</v>
      </c>
      <c r="B242" s="17" t="s">
        <v>177</v>
      </c>
      <c r="C242" s="15">
        <v>1254.1643669999996</v>
      </c>
      <c r="D242" s="15">
        <v>171354.93824999998</v>
      </c>
    </row>
    <row r="243" spans="1:4" x14ac:dyDescent="0.35">
      <c r="A243" s="17" t="s">
        <v>171</v>
      </c>
      <c r="B243" s="17" t="s">
        <v>178</v>
      </c>
      <c r="C243" s="15">
        <v>2347.8579910000008</v>
      </c>
      <c r="D243" s="15">
        <v>335619.10492999997</v>
      </c>
    </row>
    <row r="244" spans="1:4" x14ac:dyDescent="0.35">
      <c r="A244" s="17" t="s">
        <v>171</v>
      </c>
      <c r="B244" s="17" t="s">
        <v>179</v>
      </c>
      <c r="C244" s="15">
        <v>7320.0741499999831</v>
      </c>
      <c r="D244" s="15">
        <v>1532840.2512699964</v>
      </c>
    </row>
    <row r="245" spans="1:4" x14ac:dyDescent="0.35">
      <c r="A245" s="17" t="s">
        <v>171</v>
      </c>
      <c r="B245" s="17" t="s">
        <v>180</v>
      </c>
      <c r="C245" s="15">
        <v>832.984788000001</v>
      </c>
      <c r="D245" s="15">
        <v>93490.751540000099</v>
      </c>
    </row>
    <row r="246" spans="1:4" x14ac:dyDescent="0.35">
      <c r="A246" s="17" t="s">
        <v>171</v>
      </c>
      <c r="B246" s="17" t="s">
        <v>775</v>
      </c>
      <c r="C246" s="15">
        <v>4347.898790000012</v>
      </c>
      <c r="D246" s="15">
        <v>480517.62500000134</v>
      </c>
    </row>
    <row r="247" spans="1:4" x14ac:dyDescent="0.35">
      <c r="A247" s="17" t="s">
        <v>171</v>
      </c>
      <c r="B247" s="17" t="s">
        <v>181</v>
      </c>
      <c r="C247" s="15">
        <v>6690.2901279999996</v>
      </c>
      <c r="D247" s="15">
        <v>706958.13069499994</v>
      </c>
    </row>
    <row r="248" spans="1:4" x14ac:dyDescent="0.35">
      <c r="A248" s="17" t="s">
        <v>171</v>
      </c>
      <c r="B248" s="17" t="s">
        <v>182</v>
      </c>
      <c r="C248" s="15">
        <v>1312.904933</v>
      </c>
      <c r="D248" s="15">
        <v>143476.03828500002</v>
      </c>
    </row>
    <row r="249" spans="1:4" x14ac:dyDescent="0.35">
      <c r="A249" s="17" t="s">
        <v>171</v>
      </c>
      <c r="B249" s="17" t="s">
        <v>183</v>
      </c>
      <c r="C249" s="15">
        <v>10551.660619999999</v>
      </c>
      <c r="D249" s="15">
        <v>1232185.5986099998</v>
      </c>
    </row>
    <row r="250" spans="1:4" x14ac:dyDescent="0.35">
      <c r="A250" s="17" t="s">
        <v>171</v>
      </c>
      <c r="B250" s="17" t="s">
        <v>184</v>
      </c>
      <c r="C250" s="15">
        <v>1694.2272890000002</v>
      </c>
      <c r="D250" s="15">
        <v>171920.53020000001</v>
      </c>
    </row>
    <row r="251" spans="1:4" x14ac:dyDescent="0.35">
      <c r="A251" s="17" t="s">
        <v>185</v>
      </c>
      <c r="B251" s="17" t="s">
        <v>186</v>
      </c>
      <c r="C251" s="15">
        <v>764.12491700000044</v>
      </c>
      <c r="D251" s="15">
        <v>126230.43999000006</v>
      </c>
    </row>
    <row r="252" spans="1:4" x14ac:dyDescent="0.35">
      <c r="A252" s="17" t="s">
        <v>185</v>
      </c>
      <c r="B252" s="17" t="s">
        <v>187</v>
      </c>
      <c r="C252" s="15">
        <v>209.55284300000014</v>
      </c>
      <c r="D252" s="15">
        <v>38648.562630000037</v>
      </c>
    </row>
    <row r="253" spans="1:4" x14ac:dyDescent="0.35">
      <c r="A253" s="17" t="s">
        <v>185</v>
      </c>
      <c r="B253" s="17" t="s">
        <v>895</v>
      </c>
      <c r="C253" s="15">
        <v>1077.0173340000001</v>
      </c>
      <c r="D253" s="15">
        <v>180992.17883500003</v>
      </c>
    </row>
    <row r="254" spans="1:4" x14ac:dyDescent="0.35">
      <c r="A254" s="17" t="s">
        <v>185</v>
      </c>
      <c r="B254" s="17" t="s">
        <v>896</v>
      </c>
      <c r="C254" s="15">
        <v>741.23692399999959</v>
      </c>
      <c r="D254" s="15">
        <v>123752.39060499992</v>
      </c>
    </row>
    <row r="255" spans="1:4" x14ac:dyDescent="0.35">
      <c r="A255" s="17" t="s">
        <v>185</v>
      </c>
      <c r="B255" s="17" t="s">
        <v>897</v>
      </c>
      <c r="C255" s="15">
        <v>525.47384000000011</v>
      </c>
      <c r="D255" s="15">
        <v>71873.251220000006</v>
      </c>
    </row>
    <row r="256" spans="1:4" x14ac:dyDescent="0.35">
      <c r="A256" s="17" t="s">
        <v>185</v>
      </c>
      <c r="B256" s="17" t="s">
        <v>188</v>
      </c>
      <c r="C256" s="15">
        <v>192.10902400000012</v>
      </c>
      <c r="D256" s="15">
        <v>37731.566970000022</v>
      </c>
    </row>
    <row r="257" spans="1:4" x14ac:dyDescent="0.35">
      <c r="A257" s="17" t="s">
        <v>185</v>
      </c>
      <c r="B257" s="17" t="s">
        <v>189</v>
      </c>
      <c r="C257" s="15">
        <v>230.6810110000001</v>
      </c>
      <c r="D257" s="15">
        <v>39159.126610000014</v>
      </c>
    </row>
    <row r="258" spans="1:4" x14ac:dyDescent="0.35">
      <c r="A258" s="17" t="s">
        <v>185</v>
      </c>
      <c r="B258" s="17" t="s">
        <v>898</v>
      </c>
      <c r="C258" s="15">
        <v>1005.1344499999999</v>
      </c>
      <c r="D258" s="15">
        <v>168974.06435499998</v>
      </c>
    </row>
    <row r="259" spans="1:4" ht="43.5" x14ac:dyDescent="0.35">
      <c r="A259" s="17" t="s">
        <v>185</v>
      </c>
      <c r="B259" s="17" t="s">
        <v>776</v>
      </c>
      <c r="C259" s="15">
        <v>1473.3655299999975</v>
      </c>
      <c r="D259" s="15">
        <v>244751.57356999957</v>
      </c>
    </row>
    <row r="260" spans="1:4" x14ac:dyDescent="0.35">
      <c r="A260" s="17" t="s">
        <v>185</v>
      </c>
      <c r="B260" s="17" t="s">
        <v>899</v>
      </c>
      <c r="C260" s="15">
        <v>925.67706599999997</v>
      </c>
      <c r="D260" s="15">
        <v>156193.40229999996</v>
      </c>
    </row>
    <row r="261" spans="1:4" x14ac:dyDescent="0.35">
      <c r="A261" s="17" t="s">
        <v>185</v>
      </c>
      <c r="B261" s="17" t="s">
        <v>190</v>
      </c>
      <c r="C261" s="15">
        <v>763.98091699999986</v>
      </c>
      <c r="D261" s="15">
        <v>123797.29855499997</v>
      </c>
    </row>
    <row r="262" spans="1:4" x14ac:dyDescent="0.35">
      <c r="A262" s="17" t="s">
        <v>185</v>
      </c>
      <c r="B262" s="17" t="s">
        <v>191</v>
      </c>
      <c r="C262" s="15">
        <v>1439.5909260000033</v>
      </c>
      <c r="D262" s="15">
        <v>236375.01842000059</v>
      </c>
    </row>
    <row r="263" spans="1:4" x14ac:dyDescent="0.35">
      <c r="A263" s="17" t="s">
        <v>185</v>
      </c>
      <c r="B263" s="17" t="s">
        <v>192</v>
      </c>
      <c r="C263" s="15">
        <v>444.78197299999977</v>
      </c>
      <c r="D263" s="15">
        <v>74825.692929999961</v>
      </c>
    </row>
    <row r="264" spans="1:4" x14ac:dyDescent="0.35">
      <c r="A264" s="17" t="s">
        <v>185</v>
      </c>
      <c r="B264" s="17" t="s">
        <v>193</v>
      </c>
      <c r="C264" s="15">
        <v>560.96249199999988</v>
      </c>
      <c r="D264" s="15">
        <v>91062.447884999987</v>
      </c>
    </row>
    <row r="265" spans="1:4" x14ac:dyDescent="0.35">
      <c r="A265" s="17" t="s">
        <v>185</v>
      </c>
      <c r="B265" s="17" t="s">
        <v>194</v>
      </c>
      <c r="C265" s="15">
        <v>431.32602099999997</v>
      </c>
      <c r="D265" s="15">
        <v>72866.640450000006</v>
      </c>
    </row>
    <row r="266" spans="1:4" x14ac:dyDescent="0.35">
      <c r="A266" s="17" t="s">
        <v>185</v>
      </c>
      <c r="B266" s="17" t="s">
        <v>195</v>
      </c>
      <c r="C266" s="15">
        <v>364.18865099999971</v>
      </c>
      <c r="D266" s="15">
        <v>67132.015389999957</v>
      </c>
    </row>
    <row r="267" spans="1:4" x14ac:dyDescent="0.35">
      <c r="A267" s="17" t="s">
        <v>185</v>
      </c>
      <c r="B267" s="17" t="s">
        <v>196</v>
      </c>
      <c r="C267" s="15">
        <v>831.40170499999954</v>
      </c>
      <c r="D267" s="15">
        <v>156178.9332599999</v>
      </c>
    </row>
    <row r="268" spans="1:4" x14ac:dyDescent="0.35">
      <c r="A268" s="17" t="s">
        <v>185</v>
      </c>
      <c r="B268" s="17" t="s">
        <v>900</v>
      </c>
      <c r="C268" s="15">
        <v>276.26185799999985</v>
      </c>
      <c r="D268" s="15">
        <v>43544.423799999975</v>
      </c>
    </row>
    <row r="269" spans="1:4" x14ac:dyDescent="0.35">
      <c r="A269" s="17" t="s">
        <v>185</v>
      </c>
      <c r="B269" s="17" t="s">
        <v>197</v>
      </c>
      <c r="C269" s="15">
        <v>875.2024090000001</v>
      </c>
      <c r="D269" s="15">
        <v>144291.04306500001</v>
      </c>
    </row>
    <row r="270" spans="1:4" x14ac:dyDescent="0.35">
      <c r="A270" s="17" t="s">
        <v>185</v>
      </c>
      <c r="B270" s="17" t="s">
        <v>198</v>
      </c>
      <c r="C270" s="15">
        <v>1128.5868579999997</v>
      </c>
      <c r="D270" s="15">
        <v>188029.65587999995</v>
      </c>
    </row>
    <row r="271" spans="1:4" x14ac:dyDescent="0.35">
      <c r="A271" s="17" t="s">
        <v>185</v>
      </c>
      <c r="B271" s="17" t="s">
        <v>901</v>
      </c>
      <c r="C271" s="15">
        <v>486.54623600000014</v>
      </c>
      <c r="D271" s="15">
        <v>81598.777975000019</v>
      </c>
    </row>
    <row r="272" spans="1:4" x14ac:dyDescent="0.35">
      <c r="A272" s="17" t="s">
        <v>185</v>
      </c>
      <c r="B272" s="17" t="s">
        <v>199</v>
      </c>
      <c r="C272" s="15">
        <v>602.14734299999975</v>
      </c>
      <c r="D272" s="15">
        <v>101824.19362999995</v>
      </c>
    </row>
    <row r="273" spans="1:4" x14ac:dyDescent="0.35">
      <c r="A273" s="17" t="s">
        <v>185</v>
      </c>
      <c r="B273" s="17" t="s">
        <v>835</v>
      </c>
      <c r="C273" s="15">
        <v>184.35914300000002</v>
      </c>
      <c r="D273" s="15">
        <v>34675.398960000006</v>
      </c>
    </row>
    <row r="274" spans="1:4" x14ac:dyDescent="0.35">
      <c r="A274" s="17" t="s">
        <v>185</v>
      </c>
      <c r="B274" s="17" t="s">
        <v>902</v>
      </c>
      <c r="C274" s="15">
        <v>350.00402500000024</v>
      </c>
      <c r="D274" s="15">
        <v>58690.644405000035</v>
      </c>
    </row>
    <row r="275" spans="1:4" x14ac:dyDescent="0.35">
      <c r="A275" s="17" t="s">
        <v>185</v>
      </c>
      <c r="B275" s="17" t="s">
        <v>200</v>
      </c>
      <c r="C275" s="15">
        <v>81.184905000000001</v>
      </c>
      <c r="D275" s="15">
        <v>15390.383400000001</v>
      </c>
    </row>
    <row r="276" spans="1:4" x14ac:dyDescent="0.35">
      <c r="A276" s="17" t="s">
        <v>185</v>
      </c>
      <c r="B276" s="17" t="s">
        <v>201</v>
      </c>
      <c r="C276" s="15">
        <v>409.46888299999995</v>
      </c>
      <c r="D276" s="15">
        <v>79441.441529999982</v>
      </c>
    </row>
    <row r="277" spans="1:4" x14ac:dyDescent="0.35">
      <c r="A277" s="17" t="s">
        <v>185</v>
      </c>
      <c r="B277" s="17" t="s">
        <v>903</v>
      </c>
      <c r="C277" s="15">
        <v>659.64630800000009</v>
      </c>
      <c r="D277" s="15">
        <v>110303.21992500003</v>
      </c>
    </row>
    <row r="278" spans="1:4" ht="29" x14ac:dyDescent="0.35">
      <c r="A278" s="17" t="s">
        <v>185</v>
      </c>
      <c r="B278" s="17" t="s">
        <v>904</v>
      </c>
      <c r="C278" s="15">
        <v>1174.2470070000002</v>
      </c>
      <c r="D278" s="15">
        <v>195467.77922500006</v>
      </c>
    </row>
    <row r="279" spans="1:4" x14ac:dyDescent="0.35">
      <c r="A279" s="17" t="s">
        <v>185</v>
      </c>
      <c r="B279" s="17" t="s">
        <v>202</v>
      </c>
      <c r="C279" s="15">
        <v>348.63306399999999</v>
      </c>
      <c r="D279" s="15">
        <v>63899.048249999993</v>
      </c>
    </row>
    <row r="280" spans="1:4" x14ac:dyDescent="0.35">
      <c r="A280" s="17" t="s">
        <v>185</v>
      </c>
      <c r="B280" s="17" t="s">
        <v>905</v>
      </c>
      <c r="C280" s="15">
        <v>2004.0104500000007</v>
      </c>
      <c r="D280" s="15">
        <v>319276.07672500011</v>
      </c>
    </row>
    <row r="281" spans="1:4" x14ac:dyDescent="0.35">
      <c r="A281" s="17" t="s">
        <v>185</v>
      </c>
      <c r="B281" s="17" t="s">
        <v>906</v>
      </c>
      <c r="C281" s="15">
        <v>494.76690400000007</v>
      </c>
      <c r="D281" s="15">
        <v>75143.353005000012</v>
      </c>
    </row>
    <row r="282" spans="1:4" x14ac:dyDescent="0.35">
      <c r="A282" s="17" t="s">
        <v>185</v>
      </c>
      <c r="B282" s="17" t="s">
        <v>203</v>
      </c>
      <c r="C282" s="15">
        <v>864.2554719999996</v>
      </c>
      <c r="D282" s="15">
        <v>143450.14247999989</v>
      </c>
    </row>
    <row r="283" spans="1:4" x14ac:dyDescent="0.35">
      <c r="A283" s="17" t="s">
        <v>185</v>
      </c>
      <c r="B283" s="17" t="s">
        <v>204</v>
      </c>
      <c r="C283" s="15">
        <v>354.06276199999996</v>
      </c>
      <c r="D283" s="15">
        <v>59737.768190000003</v>
      </c>
    </row>
    <row r="284" spans="1:4" x14ac:dyDescent="0.35">
      <c r="A284" s="17" t="s">
        <v>185</v>
      </c>
      <c r="B284" s="17" t="s">
        <v>205</v>
      </c>
      <c r="C284" s="15">
        <v>106.15584500000003</v>
      </c>
      <c r="D284" s="15">
        <v>18099.816930000005</v>
      </c>
    </row>
    <row r="285" spans="1:4" x14ac:dyDescent="0.35">
      <c r="A285" s="17" t="s">
        <v>185</v>
      </c>
      <c r="B285" s="17" t="s">
        <v>206</v>
      </c>
      <c r="C285" s="15">
        <v>681.95522800000015</v>
      </c>
      <c r="D285" s="15">
        <v>114536.37669500001</v>
      </c>
    </row>
    <row r="286" spans="1:4" x14ac:dyDescent="0.35">
      <c r="A286" s="17" t="s">
        <v>185</v>
      </c>
      <c r="B286" s="17" t="s">
        <v>207</v>
      </c>
      <c r="C286" s="15">
        <v>662.5212469999999</v>
      </c>
      <c r="D286" s="15">
        <v>111739.62411499996</v>
      </c>
    </row>
    <row r="287" spans="1:4" x14ac:dyDescent="0.35">
      <c r="A287" s="17" t="s">
        <v>208</v>
      </c>
      <c r="B287" s="17" t="s">
        <v>209</v>
      </c>
      <c r="C287" s="15">
        <v>433.35386999999997</v>
      </c>
      <c r="D287" s="15">
        <v>73767.345019999993</v>
      </c>
    </row>
    <row r="288" spans="1:4" x14ac:dyDescent="0.35">
      <c r="A288" s="17" t="s">
        <v>208</v>
      </c>
      <c r="B288" s="17" t="s">
        <v>210</v>
      </c>
      <c r="C288" s="15">
        <v>217.94564100000002</v>
      </c>
      <c r="D288" s="15">
        <v>35035.532270000003</v>
      </c>
    </row>
    <row r="289" spans="1:4" x14ac:dyDescent="0.35">
      <c r="A289" s="17" t="s">
        <v>208</v>
      </c>
      <c r="B289" s="17" t="s">
        <v>836</v>
      </c>
      <c r="C289" s="15">
        <v>7.4465329999999996</v>
      </c>
      <c r="D289" s="15">
        <v>1431.3152700000001</v>
      </c>
    </row>
    <row r="290" spans="1:4" x14ac:dyDescent="0.35">
      <c r="A290" s="17" t="s">
        <v>208</v>
      </c>
      <c r="B290" s="17" t="s">
        <v>211</v>
      </c>
      <c r="C290" s="15">
        <v>132.45618299999998</v>
      </c>
      <c r="D290" s="15">
        <v>18408.434659999999</v>
      </c>
    </row>
    <row r="291" spans="1:4" x14ac:dyDescent="0.35">
      <c r="A291" s="17" t="s">
        <v>208</v>
      </c>
      <c r="B291" s="17" t="s">
        <v>212</v>
      </c>
      <c r="C291" s="15">
        <v>84.276684999999986</v>
      </c>
      <c r="D291" s="15">
        <v>12871.534589999997</v>
      </c>
    </row>
    <row r="292" spans="1:4" x14ac:dyDescent="0.35">
      <c r="A292" s="17" t="s">
        <v>208</v>
      </c>
      <c r="B292" s="17" t="s">
        <v>837</v>
      </c>
      <c r="C292" s="15">
        <v>191.66867300000001</v>
      </c>
      <c r="D292" s="15">
        <v>26564.886590000002</v>
      </c>
    </row>
    <row r="293" spans="1:4" x14ac:dyDescent="0.35">
      <c r="A293" s="17" t="s">
        <v>208</v>
      </c>
      <c r="B293" s="17" t="s">
        <v>213</v>
      </c>
      <c r="C293" s="15">
        <v>58.448736000000011</v>
      </c>
      <c r="D293" s="15">
        <v>10084.28009</v>
      </c>
    </row>
    <row r="294" spans="1:4" ht="29" x14ac:dyDescent="0.35">
      <c r="A294" s="17" t="s">
        <v>208</v>
      </c>
      <c r="B294" s="17" t="s">
        <v>838</v>
      </c>
      <c r="C294" s="15">
        <v>35.122175999999996</v>
      </c>
      <c r="D294" s="15">
        <v>7256.0916699999998</v>
      </c>
    </row>
    <row r="295" spans="1:4" x14ac:dyDescent="0.35">
      <c r="A295" s="17" t="s">
        <v>208</v>
      </c>
      <c r="B295" s="17" t="s">
        <v>214</v>
      </c>
      <c r="C295" s="15">
        <v>468.71562000000023</v>
      </c>
      <c r="D295" s="15">
        <v>67456.715480000013</v>
      </c>
    </row>
    <row r="296" spans="1:4" ht="29" x14ac:dyDescent="0.35">
      <c r="A296" s="17" t="s">
        <v>208</v>
      </c>
      <c r="B296" s="17" t="s">
        <v>839</v>
      </c>
      <c r="C296" s="15">
        <v>0.41065000000000002</v>
      </c>
      <c r="D296" s="15">
        <v>73.8904</v>
      </c>
    </row>
    <row r="297" spans="1:4" x14ac:dyDescent="0.35">
      <c r="A297" s="17" t="s">
        <v>208</v>
      </c>
      <c r="B297" s="17" t="s">
        <v>777</v>
      </c>
      <c r="C297" s="15">
        <v>556.8795150000002</v>
      </c>
      <c r="D297" s="15">
        <v>116088.91447000006</v>
      </c>
    </row>
    <row r="298" spans="1:4" x14ac:dyDescent="0.35">
      <c r="A298" s="17" t="s">
        <v>208</v>
      </c>
      <c r="B298" s="17" t="s">
        <v>215</v>
      </c>
      <c r="C298" s="15">
        <v>108.58956699999999</v>
      </c>
      <c r="D298" s="15">
        <v>18639.901979999995</v>
      </c>
    </row>
    <row r="299" spans="1:4" x14ac:dyDescent="0.35">
      <c r="A299" s="17" t="s">
        <v>208</v>
      </c>
      <c r="B299" s="17" t="s">
        <v>216</v>
      </c>
      <c r="C299" s="15">
        <v>104.20465500000002</v>
      </c>
      <c r="D299" s="15">
        <v>18108.399970000002</v>
      </c>
    </row>
    <row r="300" spans="1:4" x14ac:dyDescent="0.35">
      <c r="A300" s="17" t="s">
        <v>208</v>
      </c>
      <c r="B300" s="17" t="s">
        <v>217</v>
      </c>
      <c r="C300" s="15">
        <v>395.41453999999993</v>
      </c>
      <c r="D300" s="15">
        <v>49568.772539999991</v>
      </c>
    </row>
    <row r="301" spans="1:4" x14ac:dyDescent="0.35">
      <c r="A301" s="17" t="s">
        <v>208</v>
      </c>
      <c r="B301" s="17" t="s">
        <v>218</v>
      </c>
      <c r="C301" s="15">
        <v>23.990689000000003</v>
      </c>
      <c r="D301" s="15">
        <v>4459.0920500000011</v>
      </c>
    </row>
    <row r="302" spans="1:4" x14ac:dyDescent="0.35">
      <c r="A302" s="17" t="s">
        <v>208</v>
      </c>
      <c r="B302" s="17" t="s">
        <v>840</v>
      </c>
      <c r="C302" s="15">
        <v>22.936640000000001</v>
      </c>
      <c r="D302" s="15">
        <v>3964.19616</v>
      </c>
    </row>
    <row r="303" spans="1:4" x14ac:dyDescent="0.35">
      <c r="A303" s="17" t="s">
        <v>208</v>
      </c>
      <c r="B303" s="17" t="s">
        <v>219</v>
      </c>
      <c r="C303" s="15">
        <v>122.110471</v>
      </c>
      <c r="D303" s="15">
        <v>19914.297030000002</v>
      </c>
    </row>
    <row r="304" spans="1:4" x14ac:dyDescent="0.35">
      <c r="A304" s="17" t="s">
        <v>208</v>
      </c>
      <c r="B304" s="17" t="s">
        <v>220</v>
      </c>
      <c r="C304" s="15">
        <v>463.42003300000022</v>
      </c>
      <c r="D304" s="15">
        <v>97337.921330000056</v>
      </c>
    </row>
    <row r="305" spans="1:4" ht="29" x14ac:dyDescent="0.35">
      <c r="A305" s="17" t="s">
        <v>208</v>
      </c>
      <c r="B305" s="17" t="s">
        <v>221</v>
      </c>
      <c r="C305" s="15">
        <v>0.72619699999999998</v>
      </c>
      <c r="D305" s="15">
        <v>131.35602999999998</v>
      </c>
    </row>
    <row r="306" spans="1:4" x14ac:dyDescent="0.35">
      <c r="A306" s="17" t="s">
        <v>208</v>
      </c>
      <c r="B306" s="17" t="s">
        <v>222</v>
      </c>
      <c r="C306" s="15">
        <v>667.16883599999994</v>
      </c>
      <c r="D306" s="15">
        <v>140254.67478999999</v>
      </c>
    </row>
    <row r="307" spans="1:4" ht="29" x14ac:dyDescent="0.35">
      <c r="A307" s="17" t="s">
        <v>208</v>
      </c>
      <c r="B307" s="17" t="s">
        <v>223</v>
      </c>
      <c r="C307" s="15">
        <v>198.25015599999998</v>
      </c>
      <c r="D307" s="15">
        <v>30912.696899999999</v>
      </c>
    </row>
    <row r="308" spans="1:4" x14ac:dyDescent="0.35">
      <c r="A308" s="17" t="s">
        <v>208</v>
      </c>
      <c r="B308" s="17" t="s">
        <v>224</v>
      </c>
      <c r="C308" s="15">
        <v>429.41849499999995</v>
      </c>
      <c r="D308" s="15">
        <v>63753.083419999988</v>
      </c>
    </row>
    <row r="309" spans="1:4" ht="29" x14ac:dyDescent="0.35">
      <c r="A309" s="17" t="s">
        <v>208</v>
      </c>
      <c r="B309" s="17" t="s">
        <v>225</v>
      </c>
      <c r="C309" s="15">
        <v>150.73796499999997</v>
      </c>
      <c r="D309" s="15">
        <v>27475.993129999999</v>
      </c>
    </row>
    <row r="310" spans="1:4" x14ac:dyDescent="0.35">
      <c r="A310" s="17" t="s">
        <v>208</v>
      </c>
      <c r="B310" s="17" t="s">
        <v>907</v>
      </c>
      <c r="C310" s="15">
        <v>144.30766500000001</v>
      </c>
      <c r="D310" s="15">
        <v>29076.31695</v>
      </c>
    </row>
    <row r="311" spans="1:4" x14ac:dyDescent="0.35">
      <c r="A311" s="17" t="s">
        <v>208</v>
      </c>
      <c r="B311" s="17" t="s">
        <v>841</v>
      </c>
      <c r="C311" s="15">
        <v>48.457903999999999</v>
      </c>
      <c r="D311" s="15">
        <v>8513.9667099999988</v>
      </c>
    </row>
    <row r="312" spans="1:4" ht="29" x14ac:dyDescent="0.35">
      <c r="A312" s="17" t="s">
        <v>208</v>
      </c>
      <c r="B312" s="17" t="s">
        <v>226</v>
      </c>
      <c r="C312" s="15">
        <v>98.156992000000002</v>
      </c>
      <c r="D312" s="15">
        <v>18096.594079999999</v>
      </c>
    </row>
    <row r="313" spans="1:4" ht="29" x14ac:dyDescent="0.35">
      <c r="A313" s="17" t="s">
        <v>208</v>
      </c>
      <c r="B313" s="17" t="s">
        <v>842</v>
      </c>
      <c r="C313" s="15">
        <v>211.13669100000001</v>
      </c>
      <c r="D313" s="15">
        <v>37570.797060000004</v>
      </c>
    </row>
    <row r="314" spans="1:4" ht="29" x14ac:dyDescent="0.35">
      <c r="A314" s="17" t="s">
        <v>208</v>
      </c>
      <c r="B314" s="17" t="s">
        <v>227</v>
      </c>
      <c r="C314" s="15">
        <v>162.58955599999999</v>
      </c>
      <c r="D314" s="15">
        <v>24447.395709999997</v>
      </c>
    </row>
    <row r="315" spans="1:4" x14ac:dyDescent="0.35">
      <c r="A315" s="17" t="s">
        <v>208</v>
      </c>
      <c r="B315" s="17" t="s">
        <v>228</v>
      </c>
      <c r="C315" s="15">
        <v>22.106155000000005</v>
      </c>
      <c r="D315" s="15">
        <v>3224.568760000001</v>
      </c>
    </row>
    <row r="316" spans="1:4" x14ac:dyDescent="0.35">
      <c r="A316" s="17" t="s">
        <v>208</v>
      </c>
      <c r="B316" s="17" t="s">
        <v>229</v>
      </c>
      <c r="C316" s="15">
        <v>554.60756099999958</v>
      </c>
      <c r="D316" s="15">
        <v>116563.17298999993</v>
      </c>
    </row>
    <row r="317" spans="1:4" x14ac:dyDescent="0.35">
      <c r="A317" s="17" t="s">
        <v>230</v>
      </c>
      <c r="B317" s="17" t="s">
        <v>231</v>
      </c>
      <c r="C317" s="15">
        <v>601.83073400000023</v>
      </c>
      <c r="D317" s="15">
        <v>58646.429355000015</v>
      </c>
    </row>
    <row r="318" spans="1:4" x14ac:dyDescent="0.35">
      <c r="A318" s="17" t="s">
        <v>230</v>
      </c>
      <c r="B318" s="17" t="s">
        <v>232</v>
      </c>
      <c r="C318" s="15">
        <v>845.32544500000063</v>
      </c>
      <c r="D318" s="15">
        <v>84503.220685000037</v>
      </c>
    </row>
    <row r="319" spans="1:4" x14ac:dyDescent="0.35">
      <c r="A319" s="17" t="s">
        <v>230</v>
      </c>
      <c r="B319" s="17" t="s">
        <v>908</v>
      </c>
      <c r="C319" s="15">
        <v>710.98790399999962</v>
      </c>
      <c r="D319" s="15">
        <v>71345.227919999976</v>
      </c>
    </row>
    <row r="320" spans="1:4" x14ac:dyDescent="0.35">
      <c r="A320" s="17" t="s">
        <v>230</v>
      </c>
      <c r="B320" s="17" t="s">
        <v>233</v>
      </c>
      <c r="C320" s="15">
        <v>376.24861799999996</v>
      </c>
      <c r="D320" s="15">
        <v>44056.338964999988</v>
      </c>
    </row>
    <row r="321" spans="1:4" x14ac:dyDescent="0.35">
      <c r="A321" s="17" t="s">
        <v>230</v>
      </c>
      <c r="B321" s="17" t="s">
        <v>909</v>
      </c>
      <c r="C321" s="15">
        <v>965.99330699999996</v>
      </c>
      <c r="D321" s="15">
        <v>92742.913270000005</v>
      </c>
    </row>
    <row r="322" spans="1:4" x14ac:dyDescent="0.35">
      <c r="A322" s="17" t="s">
        <v>230</v>
      </c>
      <c r="B322" s="17" t="s">
        <v>234</v>
      </c>
      <c r="C322" s="15">
        <v>674.31261000000006</v>
      </c>
      <c r="D322" s="15">
        <v>80556.768310000029</v>
      </c>
    </row>
    <row r="323" spans="1:4" x14ac:dyDescent="0.35">
      <c r="A323" s="17" t="s">
        <v>230</v>
      </c>
      <c r="B323" s="17" t="s">
        <v>843</v>
      </c>
      <c r="C323" s="15">
        <v>220.93289400000006</v>
      </c>
      <c r="D323" s="15">
        <v>25776.723440000009</v>
      </c>
    </row>
    <row r="324" spans="1:4" x14ac:dyDescent="0.35">
      <c r="A324" s="17" t="s">
        <v>230</v>
      </c>
      <c r="B324" s="17" t="s">
        <v>235</v>
      </c>
      <c r="C324" s="15">
        <v>84.697579000000019</v>
      </c>
      <c r="D324" s="15">
        <v>13948.266570000003</v>
      </c>
    </row>
    <row r="325" spans="1:4" x14ac:dyDescent="0.35">
      <c r="A325" s="17" t="s">
        <v>230</v>
      </c>
      <c r="B325" s="17" t="s">
        <v>910</v>
      </c>
      <c r="C325" s="15">
        <v>289.45414</v>
      </c>
      <c r="D325" s="15">
        <v>31316.837645000007</v>
      </c>
    </row>
    <row r="326" spans="1:4" x14ac:dyDescent="0.35">
      <c r="A326" s="17" t="s">
        <v>230</v>
      </c>
      <c r="B326" s="17" t="s">
        <v>236</v>
      </c>
      <c r="C326" s="15">
        <v>175.84712299999998</v>
      </c>
      <c r="D326" s="15">
        <v>18535.947530000001</v>
      </c>
    </row>
    <row r="327" spans="1:4" x14ac:dyDescent="0.35">
      <c r="A327" s="17" t="s">
        <v>230</v>
      </c>
      <c r="B327" s="17" t="s">
        <v>237</v>
      </c>
      <c r="C327" s="15">
        <v>550.5927069999999</v>
      </c>
      <c r="D327" s="15">
        <v>57302.120239999989</v>
      </c>
    </row>
    <row r="328" spans="1:4" ht="29" x14ac:dyDescent="0.35">
      <c r="A328" s="17" t="s">
        <v>230</v>
      </c>
      <c r="B328" s="17" t="s">
        <v>238</v>
      </c>
      <c r="C328" s="15">
        <v>1155.4225179999992</v>
      </c>
      <c r="D328" s="15">
        <v>102036.92135499995</v>
      </c>
    </row>
    <row r="329" spans="1:4" x14ac:dyDescent="0.35">
      <c r="A329" s="17" t="s">
        <v>230</v>
      </c>
      <c r="B329" s="17" t="s">
        <v>239</v>
      </c>
      <c r="C329" s="15">
        <v>458.15918700000026</v>
      </c>
      <c r="D329" s="15">
        <v>58553.465945000033</v>
      </c>
    </row>
    <row r="330" spans="1:4" x14ac:dyDescent="0.35">
      <c r="A330" s="17" t="s">
        <v>230</v>
      </c>
      <c r="B330" s="17" t="s">
        <v>240</v>
      </c>
      <c r="C330" s="15">
        <v>1000.1224410000002</v>
      </c>
      <c r="D330" s="15">
        <v>126313.07801000003</v>
      </c>
    </row>
    <row r="331" spans="1:4" x14ac:dyDescent="0.35">
      <c r="A331" s="17" t="s">
        <v>241</v>
      </c>
      <c r="B331" s="17" t="s">
        <v>242</v>
      </c>
      <c r="C331" s="15">
        <v>25.86871</v>
      </c>
      <c r="D331" s="15">
        <v>4892.1822899999997</v>
      </c>
    </row>
    <row r="332" spans="1:4" x14ac:dyDescent="0.35">
      <c r="A332" s="17" t="s">
        <v>241</v>
      </c>
      <c r="B332" s="17" t="s">
        <v>243</v>
      </c>
      <c r="C332" s="15">
        <v>6.6828339999999997</v>
      </c>
      <c r="D332" s="15">
        <v>1072.1732199999999</v>
      </c>
    </row>
    <row r="333" spans="1:4" ht="29" x14ac:dyDescent="0.35">
      <c r="A333" s="17" t="s">
        <v>241</v>
      </c>
      <c r="B333" s="17" t="s">
        <v>244</v>
      </c>
      <c r="C333" s="15">
        <v>23.728075999999994</v>
      </c>
      <c r="D333" s="15">
        <v>5060.3801799999983</v>
      </c>
    </row>
    <row r="334" spans="1:4" x14ac:dyDescent="0.35">
      <c r="A334" s="17" t="s">
        <v>241</v>
      </c>
      <c r="B334" s="17" t="s">
        <v>990</v>
      </c>
      <c r="C334" s="19"/>
      <c r="D334" s="19"/>
    </row>
    <row r="335" spans="1:4" ht="29" x14ac:dyDescent="0.35">
      <c r="A335" s="17" t="s">
        <v>241</v>
      </c>
      <c r="B335" s="17" t="s">
        <v>844</v>
      </c>
      <c r="C335" s="18">
        <v>1.6284620000000001</v>
      </c>
      <c r="D335" s="18">
        <v>342.99289999999996</v>
      </c>
    </row>
    <row r="336" spans="1:4" x14ac:dyDescent="0.35">
      <c r="A336" s="17" t="s">
        <v>245</v>
      </c>
      <c r="B336" s="17" t="s">
        <v>911</v>
      </c>
      <c r="C336" s="18">
        <v>1296.4142850000005</v>
      </c>
      <c r="D336" s="18">
        <v>220224.02948000014</v>
      </c>
    </row>
    <row r="337" spans="1:4" x14ac:dyDescent="0.35">
      <c r="A337" s="17" t="s">
        <v>245</v>
      </c>
      <c r="B337" s="17" t="s">
        <v>713</v>
      </c>
      <c r="C337" s="18">
        <v>160.2879860000001</v>
      </c>
      <c r="D337" s="18">
        <v>32879.735300000015</v>
      </c>
    </row>
    <row r="338" spans="1:4" x14ac:dyDescent="0.35">
      <c r="A338" s="17" t="s">
        <v>245</v>
      </c>
      <c r="B338" s="17" t="s">
        <v>246</v>
      </c>
      <c r="C338" s="18">
        <v>381.86961899999994</v>
      </c>
      <c r="D338" s="18">
        <v>64821.944229999986</v>
      </c>
    </row>
    <row r="339" spans="1:4" x14ac:dyDescent="0.35">
      <c r="A339" s="17" t="s">
        <v>245</v>
      </c>
      <c r="B339" s="17" t="s">
        <v>715</v>
      </c>
      <c r="C339" s="18">
        <v>342.27450900000008</v>
      </c>
      <c r="D339" s="18">
        <v>66210.532350000023</v>
      </c>
    </row>
    <row r="340" spans="1:4" x14ac:dyDescent="0.35">
      <c r="A340" s="17" t="s">
        <v>245</v>
      </c>
      <c r="B340" s="17" t="s">
        <v>247</v>
      </c>
      <c r="C340" s="18">
        <v>346.74390199999988</v>
      </c>
      <c r="D340" s="18">
        <v>67535.36440999998</v>
      </c>
    </row>
    <row r="341" spans="1:4" x14ac:dyDescent="0.35">
      <c r="A341" s="17" t="s">
        <v>245</v>
      </c>
      <c r="B341" s="17" t="s">
        <v>248</v>
      </c>
      <c r="C341" s="18">
        <v>1035.8095399999979</v>
      </c>
      <c r="D341" s="18">
        <v>175953.44469999964</v>
      </c>
    </row>
    <row r="342" spans="1:4" x14ac:dyDescent="0.35">
      <c r="A342" s="17" t="s">
        <v>245</v>
      </c>
      <c r="B342" s="17" t="s">
        <v>249</v>
      </c>
      <c r="C342" s="18">
        <v>103.38531600000002</v>
      </c>
      <c r="D342" s="18">
        <v>20367.858140000004</v>
      </c>
    </row>
    <row r="343" spans="1:4" x14ac:dyDescent="0.35">
      <c r="A343" s="17" t="s">
        <v>245</v>
      </c>
      <c r="B343" s="17" t="s">
        <v>250</v>
      </c>
      <c r="C343" s="18">
        <v>23.439094000000001</v>
      </c>
      <c r="D343" s="18">
        <v>4886.2063399999997</v>
      </c>
    </row>
    <row r="344" spans="1:4" x14ac:dyDescent="0.35">
      <c r="A344" s="17" t="s">
        <v>245</v>
      </c>
      <c r="B344" s="17" t="s">
        <v>251</v>
      </c>
      <c r="C344" s="18">
        <v>165.86110400000001</v>
      </c>
      <c r="D344" s="18">
        <v>34111.020620000003</v>
      </c>
    </row>
    <row r="345" spans="1:4" x14ac:dyDescent="0.35">
      <c r="A345" s="17" t="s">
        <v>245</v>
      </c>
      <c r="B345" s="17" t="s">
        <v>252</v>
      </c>
      <c r="C345" s="18">
        <v>208.67148699999993</v>
      </c>
      <c r="D345" s="18">
        <v>42912.646089999987</v>
      </c>
    </row>
    <row r="346" spans="1:4" x14ac:dyDescent="0.35">
      <c r="A346" s="17" t="s">
        <v>245</v>
      </c>
      <c r="B346" s="17" t="s">
        <v>253</v>
      </c>
      <c r="C346" s="18">
        <v>1040.5993709999987</v>
      </c>
      <c r="D346" s="18">
        <v>176772.35304999971</v>
      </c>
    </row>
    <row r="347" spans="1:4" x14ac:dyDescent="0.35">
      <c r="A347" s="17" t="s">
        <v>245</v>
      </c>
      <c r="B347" s="17" t="s">
        <v>254</v>
      </c>
      <c r="C347" s="18">
        <v>153.57607100000007</v>
      </c>
      <c r="D347" s="18">
        <v>31838.33081000001</v>
      </c>
    </row>
    <row r="348" spans="1:4" x14ac:dyDescent="0.35">
      <c r="A348" s="17" t="s">
        <v>245</v>
      </c>
      <c r="B348" s="17" t="s">
        <v>255</v>
      </c>
      <c r="C348" s="18">
        <v>218.1484259999998</v>
      </c>
      <c r="D348" s="18">
        <v>37010.181434999969</v>
      </c>
    </row>
    <row r="349" spans="1:4" x14ac:dyDescent="0.35">
      <c r="A349" s="17" t="s">
        <v>245</v>
      </c>
      <c r="B349" s="17" t="s">
        <v>256</v>
      </c>
      <c r="C349" s="18">
        <v>51.262244999999993</v>
      </c>
      <c r="D349" s="18">
        <v>10559.074639999999</v>
      </c>
    </row>
    <row r="350" spans="1:4" x14ac:dyDescent="0.35">
      <c r="A350" s="17" t="s">
        <v>245</v>
      </c>
      <c r="B350" s="17" t="s">
        <v>723</v>
      </c>
      <c r="C350" s="18">
        <v>462.35891600000008</v>
      </c>
      <c r="D350" s="18">
        <v>95857.50781000001</v>
      </c>
    </row>
    <row r="351" spans="1:4" ht="29" x14ac:dyDescent="0.35">
      <c r="A351" s="17" t="s">
        <v>245</v>
      </c>
      <c r="B351" s="17" t="s">
        <v>724</v>
      </c>
      <c r="C351" s="18">
        <v>241.12029299999992</v>
      </c>
      <c r="D351" s="18">
        <v>49830.757449999983</v>
      </c>
    </row>
    <row r="352" spans="1:4" x14ac:dyDescent="0.35">
      <c r="A352" s="17" t="s">
        <v>245</v>
      </c>
      <c r="B352" s="17" t="s">
        <v>257</v>
      </c>
      <c r="C352" s="18">
        <v>703.94150900000011</v>
      </c>
      <c r="D352" s="18">
        <v>119545.29511000004</v>
      </c>
    </row>
    <row r="353" spans="1:4" x14ac:dyDescent="0.35">
      <c r="A353" s="17" t="s">
        <v>245</v>
      </c>
      <c r="B353" s="17" t="s">
        <v>258</v>
      </c>
      <c r="C353" s="18">
        <v>1824.2996340000016</v>
      </c>
      <c r="D353" s="18">
        <v>310175.07378500031</v>
      </c>
    </row>
    <row r="354" spans="1:4" x14ac:dyDescent="0.35">
      <c r="A354" s="17" t="s">
        <v>245</v>
      </c>
      <c r="B354" s="17" t="s">
        <v>734</v>
      </c>
      <c r="C354" s="18">
        <v>160.538117</v>
      </c>
      <c r="D354" s="18">
        <v>32127.364890000001</v>
      </c>
    </row>
    <row r="355" spans="1:4" x14ac:dyDescent="0.35">
      <c r="A355" s="17" t="s">
        <v>245</v>
      </c>
      <c r="B355" s="17" t="s">
        <v>259</v>
      </c>
      <c r="C355" s="18">
        <v>653.46166300000073</v>
      </c>
      <c r="D355" s="18">
        <v>111009.96337000011</v>
      </c>
    </row>
    <row r="356" spans="1:4" x14ac:dyDescent="0.35">
      <c r="A356" s="17" t="s">
        <v>245</v>
      </c>
      <c r="B356" s="17" t="s">
        <v>260</v>
      </c>
      <c r="C356" s="18">
        <v>294.19062200000013</v>
      </c>
      <c r="D356" s="18">
        <v>60764.105000000025</v>
      </c>
    </row>
    <row r="357" spans="1:4" x14ac:dyDescent="0.35">
      <c r="A357" s="17" t="s">
        <v>245</v>
      </c>
      <c r="B357" s="17" t="s">
        <v>261</v>
      </c>
      <c r="C357" s="18">
        <v>815.66728800000044</v>
      </c>
      <c r="D357" s="18">
        <v>137938.02260500006</v>
      </c>
    </row>
    <row r="358" spans="1:4" x14ac:dyDescent="0.35">
      <c r="A358" s="17" t="s">
        <v>245</v>
      </c>
      <c r="B358" s="17" t="s">
        <v>262</v>
      </c>
      <c r="C358" s="18">
        <v>123.45143500000007</v>
      </c>
      <c r="D358" s="18">
        <v>23705.739730000016</v>
      </c>
    </row>
    <row r="359" spans="1:4" x14ac:dyDescent="0.35">
      <c r="A359" s="17" t="s">
        <v>245</v>
      </c>
      <c r="B359" s="17" t="s">
        <v>912</v>
      </c>
      <c r="C359" s="18">
        <v>1082.7565190000003</v>
      </c>
      <c r="D359" s="18">
        <v>183849.34117999999</v>
      </c>
    </row>
    <row r="360" spans="1:4" x14ac:dyDescent="0.35">
      <c r="A360" s="17" t="s">
        <v>245</v>
      </c>
      <c r="B360" s="17" t="s">
        <v>263</v>
      </c>
      <c r="C360" s="18">
        <v>234.01873200000003</v>
      </c>
      <c r="D360" s="18">
        <v>47600.210100000011</v>
      </c>
    </row>
    <row r="361" spans="1:4" ht="29" x14ac:dyDescent="0.35">
      <c r="A361" s="17" t="s">
        <v>245</v>
      </c>
      <c r="B361" s="17" t="s">
        <v>738</v>
      </c>
      <c r="C361" s="18">
        <v>83.46995600000001</v>
      </c>
      <c r="D361" s="18">
        <v>16930.76828</v>
      </c>
    </row>
    <row r="362" spans="1:4" ht="29" x14ac:dyDescent="0.35">
      <c r="A362" s="17" t="s">
        <v>245</v>
      </c>
      <c r="B362" s="17" t="s">
        <v>264</v>
      </c>
      <c r="C362" s="18">
        <v>90.539333999999997</v>
      </c>
      <c r="D362" s="18">
        <v>18082.148730000001</v>
      </c>
    </row>
    <row r="363" spans="1:4" ht="29" x14ac:dyDescent="0.35">
      <c r="A363" s="17" t="s">
        <v>245</v>
      </c>
      <c r="B363" s="17" t="s">
        <v>913</v>
      </c>
      <c r="C363" s="18">
        <v>951.36775999999963</v>
      </c>
      <c r="D363" s="18">
        <v>161631.54005999997</v>
      </c>
    </row>
    <row r="364" spans="1:4" x14ac:dyDescent="0.35">
      <c r="A364" s="17" t="s">
        <v>245</v>
      </c>
      <c r="B364" s="17" t="s">
        <v>265</v>
      </c>
      <c r="C364" s="18">
        <v>367.33570499999973</v>
      </c>
      <c r="D364" s="18">
        <v>74078.829919999946</v>
      </c>
    </row>
    <row r="365" spans="1:4" x14ac:dyDescent="0.35">
      <c r="A365" s="17" t="s">
        <v>245</v>
      </c>
      <c r="B365" s="17" t="s">
        <v>266</v>
      </c>
      <c r="C365" s="18">
        <v>109.26483699999997</v>
      </c>
      <c r="D365" s="18">
        <v>21381.146629999992</v>
      </c>
    </row>
    <row r="366" spans="1:4" x14ac:dyDescent="0.35">
      <c r="A366" s="17" t="s">
        <v>245</v>
      </c>
      <c r="B366" s="17" t="s">
        <v>267</v>
      </c>
      <c r="C366" s="18">
        <v>1036.7618870000015</v>
      </c>
      <c r="D366" s="18">
        <v>175931.57135000025</v>
      </c>
    </row>
    <row r="367" spans="1:4" x14ac:dyDescent="0.35">
      <c r="A367" s="17" t="s">
        <v>268</v>
      </c>
      <c r="B367" s="17" t="s">
        <v>269</v>
      </c>
      <c r="C367" s="18">
        <v>236.58533799999987</v>
      </c>
      <c r="D367" s="18">
        <v>46741.386699999966</v>
      </c>
    </row>
    <row r="368" spans="1:4" x14ac:dyDescent="0.35">
      <c r="A368" s="17" t="s">
        <v>268</v>
      </c>
      <c r="B368" s="17" t="s">
        <v>270</v>
      </c>
      <c r="C368" s="18">
        <v>1677.2096059999992</v>
      </c>
      <c r="D368" s="18">
        <v>284658.26043999981</v>
      </c>
    </row>
    <row r="369" spans="1:4" x14ac:dyDescent="0.35">
      <c r="A369" s="17" t="s">
        <v>268</v>
      </c>
      <c r="B369" s="17" t="s">
        <v>271</v>
      </c>
      <c r="C369" s="18">
        <v>492.44992500000012</v>
      </c>
      <c r="D369" s="18">
        <v>102861.50823000002</v>
      </c>
    </row>
    <row r="370" spans="1:4" x14ac:dyDescent="0.35">
      <c r="A370" s="17" t="s">
        <v>268</v>
      </c>
      <c r="B370" s="17" t="s">
        <v>272</v>
      </c>
      <c r="C370" s="18">
        <v>670.11079700000005</v>
      </c>
      <c r="D370" s="18">
        <v>133438.78276</v>
      </c>
    </row>
    <row r="371" spans="1:4" ht="29" x14ac:dyDescent="0.35">
      <c r="A371" s="17" t="s">
        <v>268</v>
      </c>
      <c r="B371" s="17" t="s">
        <v>273</v>
      </c>
      <c r="C371" s="18">
        <v>919.59060800000009</v>
      </c>
      <c r="D371" s="18">
        <v>186241.54745000004</v>
      </c>
    </row>
    <row r="372" spans="1:4" x14ac:dyDescent="0.35">
      <c r="A372" s="17" t="s">
        <v>268</v>
      </c>
      <c r="B372" s="17" t="s">
        <v>274</v>
      </c>
      <c r="C372" s="18">
        <v>522.73182499999939</v>
      </c>
      <c r="D372" s="18">
        <v>109159.14059999987</v>
      </c>
    </row>
    <row r="373" spans="1:4" x14ac:dyDescent="0.35">
      <c r="A373" s="17" t="s">
        <v>268</v>
      </c>
      <c r="B373" s="17" t="s">
        <v>275</v>
      </c>
      <c r="C373" s="18">
        <v>764.36493100000007</v>
      </c>
      <c r="D373" s="18">
        <v>156187.31959000003</v>
      </c>
    </row>
    <row r="374" spans="1:4" x14ac:dyDescent="0.35">
      <c r="A374" s="17" t="s">
        <v>268</v>
      </c>
      <c r="B374" s="17" t="s">
        <v>726</v>
      </c>
      <c r="C374" s="18">
        <v>477.31319199999967</v>
      </c>
      <c r="D374" s="18">
        <v>99559.046279999937</v>
      </c>
    </row>
    <row r="375" spans="1:4" x14ac:dyDescent="0.35">
      <c r="A375" s="17" t="s">
        <v>268</v>
      </c>
      <c r="B375" s="17" t="s">
        <v>276</v>
      </c>
      <c r="C375" s="18">
        <v>856.84525800000006</v>
      </c>
      <c r="D375" s="18">
        <v>179671.06176000001</v>
      </c>
    </row>
    <row r="376" spans="1:4" x14ac:dyDescent="0.35">
      <c r="A376" s="17" t="s">
        <v>268</v>
      </c>
      <c r="B376" s="17" t="s">
        <v>729</v>
      </c>
      <c r="C376" s="18">
        <v>1097.1320360000002</v>
      </c>
      <c r="D376" s="18">
        <v>226263.05642000004</v>
      </c>
    </row>
    <row r="377" spans="1:4" x14ac:dyDescent="0.35">
      <c r="A377" s="17" t="s">
        <v>268</v>
      </c>
      <c r="B377" s="17" t="s">
        <v>277</v>
      </c>
      <c r="C377" s="18">
        <v>127.63737099999994</v>
      </c>
      <c r="D377" s="18">
        <v>26488.341039999988</v>
      </c>
    </row>
    <row r="378" spans="1:4" x14ac:dyDescent="0.35">
      <c r="A378" s="17" t="s">
        <v>268</v>
      </c>
      <c r="B378" s="17" t="s">
        <v>731</v>
      </c>
      <c r="C378" s="18">
        <v>540.82168299999967</v>
      </c>
      <c r="D378" s="18">
        <v>112863.9745299999</v>
      </c>
    </row>
    <row r="379" spans="1:4" x14ac:dyDescent="0.35">
      <c r="A379" s="17" t="s">
        <v>268</v>
      </c>
      <c r="B379" s="17" t="s">
        <v>278</v>
      </c>
      <c r="C379" s="18">
        <v>320.03770099999997</v>
      </c>
      <c r="D379" s="18">
        <v>62616.208069999993</v>
      </c>
    </row>
    <row r="380" spans="1:4" x14ac:dyDescent="0.35">
      <c r="A380" s="17" t="s">
        <v>268</v>
      </c>
      <c r="B380" s="17" t="s">
        <v>279</v>
      </c>
      <c r="C380" s="18">
        <v>458.56140499999998</v>
      </c>
      <c r="D380" s="18">
        <v>95380.480260000011</v>
      </c>
    </row>
    <row r="381" spans="1:4" x14ac:dyDescent="0.35">
      <c r="A381" s="17" t="s">
        <v>268</v>
      </c>
      <c r="B381" s="17" t="s">
        <v>737</v>
      </c>
      <c r="C381" s="18">
        <v>948.29582600000015</v>
      </c>
      <c r="D381" s="18">
        <v>196387.92334000001</v>
      </c>
    </row>
    <row r="382" spans="1:4" x14ac:dyDescent="0.35">
      <c r="A382" s="17" t="s">
        <v>268</v>
      </c>
      <c r="B382" s="17" t="s">
        <v>280</v>
      </c>
      <c r="C382" s="18">
        <v>147.828463</v>
      </c>
      <c r="D382" s="18">
        <v>29472.941360000001</v>
      </c>
    </row>
    <row r="383" spans="1:4" x14ac:dyDescent="0.35">
      <c r="A383" s="17" t="s">
        <v>268</v>
      </c>
      <c r="B383" s="17" t="s">
        <v>744</v>
      </c>
      <c r="C383" s="18">
        <v>125.28907300000003</v>
      </c>
      <c r="D383" s="18">
        <v>25258.479790000001</v>
      </c>
    </row>
    <row r="384" spans="1:4" ht="29" x14ac:dyDescent="0.35">
      <c r="A384" s="17" t="s">
        <v>281</v>
      </c>
      <c r="B384" s="17" t="s">
        <v>914</v>
      </c>
      <c r="C384" s="18">
        <v>1604.4466609999997</v>
      </c>
      <c r="D384" s="18">
        <v>197706.89822499995</v>
      </c>
    </row>
    <row r="385" spans="1:4" ht="29" x14ac:dyDescent="0.35">
      <c r="A385" s="17" t="s">
        <v>281</v>
      </c>
      <c r="B385" s="17" t="s">
        <v>282</v>
      </c>
      <c r="C385" s="18">
        <v>792.6291299999998</v>
      </c>
      <c r="D385" s="18">
        <v>105257.91110999996</v>
      </c>
    </row>
    <row r="386" spans="1:4" ht="29" x14ac:dyDescent="0.35">
      <c r="A386" s="17" t="s">
        <v>281</v>
      </c>
      <c r="B386" s="17" t="s">
        <v>845</v>
      </c>
      <c r="C386" s="18">
        <v>1471.2552539999981</v>
      </c>
      <c r="D386" s="18">
        <v>248448.11305499965</v>
      </c>
    </row>
    <row r="387" spans="1:4" ht="29" x14ac:dyDescent="0.35">
      <c r="A387" s="17" t="s">
        <v>281</v>
      </c>
      <c r="B387" s="17" t="s">
        <v>778</v>
      </c>
      <c r="C387" s="18">
        <v>2948.0368300000009</v>
      </c>
      <c r="D387" s="18">
        <v>452433.04601000011</v>
      </c>
    </row>
    <row r="388" spans="1:4" ht="29" x14ac:dyDescent="0.35">
      <c r="A388" s="17" t="s">
        <v>281</v>
      </c>
      <c r="B388" s="17" t="s">
        <v>915</v>
      </c>
      <c r="C388" s="18">
        <v>831.39295000000084</v>
      </c>
      <c r="D388" s="18">
        <v>130332.09620500014</v>
      </c>
    </row>
    <row r="389" spans="1:4" ht="29" x14ac:dyDescent="0.35">
      <c r="A389" s="17" t="s">
        <v>281</v>
      </c>
      <c r="B389" s="17" t="s">
        <v>283</v>
      </c>
      <c r="C389" s="18">
        <v>1265.4921249999993</v>
      </c>
      <c r="D389" s="18">
        <v>214900.22408499985</v>
      </c>
    </row>
    <row r="390" spans="1:4" ht="29" x14ac:dyDescent="0.35">
      <c r="A390" s="17" t="s">
        <v>281</v>
      </c>
      <c r="B390" s="17" t="s">
        <v>284</v>
      </c>
      <c r="C390" s="18">
        <v>2613.2228060000007</v>
      </c>
      <c r="D390" s="18">
        <v>364752.21041500015</v>
      </c>
    </row>
    <row r="391" spans="1:4" ht="29" x14ac:dyDescent="0.35">
      <c r="A391" s="17" t="s">
        <v>281</v>
      </c>
      <c r="B391" s="17" t="s">
        <v>285</v>
      </c>
      <c r="C391" s="18">
        <v>1459.3821400000008</v>
      </c>
      <c r="D391" s="18">
        <v>245184.56400500014</v>
      </c>
    </row>
    <row r="392" spans="1:4" ht="29" x14ac:dyDescent="0.35">
      <c r="A392" s="17" t="s">
        <v>281</v>
      </c>
      <c r="B392" s="17" t="s">
        <v>286</v>
      </c>
      <c r="C392" s="18">
        <v>1458.1403960000007</v>
      </c>
      <c r="D392" s="18">
        <v>247269.90833500013</v>
      </c>
    </row>
    <row r="393" spans="1:4" ht="29" x14ac:dyDescent="0.35">
      <c r="A393" s="17" t="s">
        <v>281</v>
      </c>
      <c r="B393" s="17" t="s">
        <v>846</v>
      </c>
      <c r="C393" s="18">
        <v>588.42139099999997</v>
      </c>
      <c r="D393" s="18">
        <v>64657.232554999973</v>
      </c>
    </row>
    <row r="394" spans="1:4" ht="29" x14ac:dyDescent="0.35">
      <c r="A394" s="17" t="s">
        <v>281</v>
      </c>
      <c r="B394" s="17" t="s">
        <v>287</v>
      </c>
      <c r="C394" s="18">
        <v>1306.2858620000011</v>
      </c>
      <c r="D394" s="18">
        <v>220366.39770000021</v>
      </c>
    </row>
    <row r="395" spans="1:4" ht="29" x14ac:dyDescent="0.35">
      <c r="A395" s="17" t="s">
        <v>281</v>
      </c>
      <c r="B395" s="17" t="s">
        <v>847</v>
      </c>
      <c r="C395" s="18">
        <v>510.50550099999998</v>
      </c>
      <c r="D395" s="18">
        <v>75246.472629999989</v>
      </c>
    </row>
    <row r="396" spans="1:4" ht="29" x14ac:dyDescent="0.35">
      <c r="A396" s="17" t="s">
        <v>281</v>
      </c>
      <c r="B396" s="17" t="s">
        <v>288</v>
      </c>
      <c r="C396" s="18">
        <v>2271.0233409999969</v>
      </c>
      <c r="D396" s="18">
        <v>385566.56102499948</v>
      </c>
    </row>
    <row r="397" spans="1:4" ht="29" x14ac:dyDescent="0.35">
      <c r="A397" s="17" t="s">
        <v>281</v>
      </c>
      <c r="B397" s="17" t="s">
        <v>289</v>
      </c>
      <c r="C397" s="18">
        <v>2532.3380469999984</v>
      </c>
      <c r="D397" s="18">
        <v>316289.16245499969</v>
      </c>
    </row>
    <row r="398" spans="1:4" ht="29" x14ac:dyDescent="0.35">
      <c r="A398" s="17" t="s">
        <v>281</v>
      </c>
      <c r="B398" s="17" t="s">
        <v>290</v>
      </c>
      <c r="C398" s="18">
        <v>674.19730100000027</v>
      </c>
      <c r="D398" s="18">
        <v>114038.10943500005</v>
      </c>
    </row>
    <row r="399" spans="1:4" ht="29" x14ac:dyDescent="0.35">
      <c r="A399" s="17" t="s">
        <v>281</v>
      </c>
      <c r="B399" s="17" t="s">
        <v>848</v>
      </c>
      <c r="C399" s="18">
        <v>325.08906900000011</v>
      </c>
      <c r="D399" s="18">
        <v>49430.792865000018</v>
      </c>
    </row>
    <row r="400" spans="1:4" ht="29" x14ac:dyDescent="0.35">
      <c r="A400" s="17" t="s">
        <v>281</v>
      </c>
      <c r="B400" s="17" t="s">
        <v>291</v>
      </c>
      <c r="C400" s="18">
        <v>1431.7573920000011</v>
      </c>
      <c r="D400" s="18">
        <v>164327.12151000017</v>
      </c>
    </row>
    <row r="401" spans="1:4" ht="29" x14ac:dyDescent="0.35">
      <c r="A401" s="17" t="s">
        <v>281</v>
      </c>
      <c r="B401" s="17" t="s">
        <v>849</v>
      </c>
      <c r="C401" s="18">
        <v>293.26604900000007</v>
      </c>
      <c r="D401" s="18">
        <v>39035.069120000015</v>
      </c>
    </row>
    <row r="402" spans="1:4" ht="29" x14ac:dyDescent="0.35">
      <c r="A402" s="17" t="s">
        <v>281</v>
      </c>
      <c r="B402" s="17" t="s">
        <v>292</v>
      </c>
      <c r="C402" s="18">
        <v>507.88277000000045</v>
      </c>
      <c r="D402" s="18">
        <v>83570.995120000065</v>
      </c>
    </row>
    <row r="403" spans="1:4" ht="29" x14ac:dyDescent="0.35">
      <c r="A403" s="17" t="s">
        <v>281</v>
      </c>
      <c r="B403" s="17" t="s">
        <v>293</v>
      </c>
      <c r="C403" s="18">
        <v>249.34365800000018</v>
      </c>
      <c r="D403" s="18">
        <v>25779.306680000016</v>
      </c>
    </row>
    <row r="404" spans="1:4" ht="29" x14ac:dyDescent="0.35">
      <c r="A404" s="17" t="s">
        <v>281</v>
      </c>
      <c r="B404" s="17" t="s">
        <v>294</v>
      </c>
      <c r="C404" s="18">
        <v>174.34304399999999</v>
      </c>
      <c r="D404" s="18">
        <v>22426.888039999998</v>
      </c>
    </row>
    <row r="405" spans="1:4" ht="29" x14ac:dyDescent="0.35">
      <c r="A405" s="17" t="s">
        <v>281</v>
      </c>
      <c r="B405" s="17" t="s">
        <v>779</v>
      </c>
      <c r="C405" s="18">
        <v>1636.9456920000005</v>
      </c>
      <c r="D405" s="18">
        <v>229896.37266000017</v>
      </c>
    </row>
    <row r="406" spans="1:4" x14ac:dyDescent="0.35">
      <c r="A406" s="17" t="s">
        <v>295</v>
      </c>
      <c r="B406" s="17" t="s">
        <v>296</v>
      </c>
      <c r="C406" s="18">
        <v>107.34706699999998</v>
      </c>
      <c r="D406" s="18">
        <v>15471.99195</v>
      </c>
    </row>
    <row r="407" spans="1:4" x14ac:dyDescent="0.35">
      <c r="A407" s="17" t="s">
        <v>295</v>
      </c>
      <c r="B407" s="17" t="s">
        <v>850</v>
      </c>
      <c r="C407" s="18">
        <v>223.19413499999993</v>
      </c>
      <c r="D407" s="18">
        <v>34558.041849999987</v>
      </c>
    </row>
    <row r="408" spans="1:4" x14ac:dyDescent="0.35">
      <c r="A408" s="17" t="s">
        <v>295</v>
      </c>
      <c r="B408" s="17" t="s">
        <v>297</v>
      </c>
      <c r="C408" s="18">
        <v>152.63795899999991</v>
      </c>
      <c r="D408" s="18">
        <v>18752.005809999991</v>
      </c>
    </row>
    <row r="409" spans="1:4" x14ac:dyDescent="0.35">
      <c r="A409" s="17" t="s">
        <v>295</v>
      </c>
      <c r="B409" s="17" t="s">
        <v>298</v>
      </c>
      <c r="C409" s="18">
        <v>954.81970699999988</v>
      </c>
      <c r="D409" s="18">
        <v>98676.421109999996</v>
      </c>
    </row>
    <row r="410" spans="1:4" x14ac:dyDescent="0.35">
      <c r="A410" s="17" t="s">
        <v>295</v>
      </c>
      <c r="B410" s="17" t="s">
        <v>299</v>
      </c>
      <c r="C410" s="18">
        <v>157.75047500000002</v>
      </c>
      <c r="D410" s="18">
        <v>21891.090220000006</v>
      </c>
    </row>
    <row r="411" spans="1:4" x14ac:dyDescent="0.35">
      <c r="A411" s="17" t="s">
        <v>295</v>
      </c>
      <c r="B411" s="17" t="s">
        <v>780</v>
      </c>
      <c r="C411" s="18">
        <v>706.33504600000015</v>
      </c>
      <c r="D411" s="18">
        <v>111278.53566000002</v>
      </c>
    </row>
    <row r="412" spans="1:4" x14ac:dyDescent="0.35">
      <c r="A412" s="17" t="s">
        <v>300</v>
      </c>
      <c r="B412" s="17" t="s">
        <v>781</v>
      </c>
      <c r="C412" s="18">
        <v>1187.1751130000002</v>
      </c>
      <c r="D412" s="18">
        <v>125385.71804000001</v>
      </c>
    </row>
    <row r="413" spans="1:4" x14ac:dyDescent="0.35">
      <c r="A413" s="17" t="s">
        <v>300</v>
      </c>
      <c r="B413" s="17" t="s">
        <v>301</v>
      </c>
      <c r="C413" s="18">
        <v>1845.6920370000007</v>
      </c>
      <c r="D413" s="18">
        <v>239955.90486000016</v>
      </c>
    </row>
    <row r="414" spans="1:4" x14ac:dyDescent="0.35">
      <c r="A414" s="17" t="s">
        <v>300</v>
      </c>
      <c r="B414" s="17" t="s">
        <v>302</v>
      </c>
      <c r="C414" s="18">
        <v>4625.2474289999991</v>
      </c>
      <c r="D414" s="18">
        <v>661268.72868499998</v>
      </c>
    </row>
    <row r="415" spans="1:4" x14ac:dyDescent="0.35">
      <c r="A415" s="17" t="s">
        <v>300</v>
      </c>
      <c r="B415" s="17" t="s">
        <v>303</v>
      </c>
      <c r="C415" s="18">
        <v>928.821594</v>
      </c>
      <c r="D415" s="18">
        <v>121490.23134</v>
      </c>
    </row>
    <row r="416" spans="1:4" x14ac:dyDescent="0.35">
      <c r="A416" s="17" t="s">
        <v>300</v>
      </c>
      <c r="B416" s="17" t="s">
        <v>304</v>
      </c>
      <c r="C416" s="18">
        <v>4149.8287889999983</v>
      </c>
      <c r="D416" s="18">
        <v>518299.70081499981</v>
      </c>
    </row>
    <row r="417" spans="1:4" x14ac:dyDescent="0.35">
      <c r="A417" s="17" t="s">
        <v>300</v>
      </c>
      <c r="B417" s="17" t="s">
        <v>305</v>
      </c>
      <c r="C417" s="18">
        <v>1877.5603219999994</v>
      </c>
      <c r="D417" s="18">
        <v>242649.20197999993</v>
      </c>
    </row>
    <row r="418" spans="1:4" x14ac:dyDescent="0.35">
      <c r="A418" s="17" t="s">
        <v>300</v>
      </c>
      <c r="B418" s="17" t="s">
        <v>306</v>
      </c>
      <c r="C418" s="18">
        <v>4151.0933059999979</v>
      </c>
      <c r="D418" s="18">
        <v>504439.59758499981</v>
      </c>
    </row>
    <row r="419" spans="1:4" ht="29" x14ac:dyDescent="0.35">
      <c r="A419" s="17" t="s">
        <v>300</v>
      </c>
      <c r="B419" s="17" t="s">
        <v>782</v>
      </c>
      <c r="C419" s="18">
        <v>1597.0858859999996</v>
      </c>
      <c r="D419" s="18">
        <v>176282.77970000001</v>
      </c>
    </row>
    <row r="420" spans="1:4" x14ac:dyDescent="0.35">
      <c r="A420" s="17" t="s">
        <v>300</v>
      </c>
      <c r="B420" s="17" t="s">
        <v>307</v>
      </c>
      <c r="C420" s="18">
        <v>1201.0549280000002</v>
      </c>
      <c r="D420" s="18">
        <v>129979.30640000003</v>
      </c>
    </row>
    <row r="421" spans="1:4" x14ac:dyDescent="0.35">
      <c r="A421" s="17" t="s">
        <v>300</v>
      </c>
      <c r="B421" s="17" t="s">
        <v>308</v>
      </c>
      <c r="C421" s="18">
        <v>1086.2188959999996</v>
      </c>
      <c r="D421" s="18">
        <v>127934.59177499994</v>
      </c>
    </row>
    <row r="422" spans="1:4" x14ac:dyDescent="0.35">
      <c r="A422" s="17" t="s">
        <v>300</v>
      </c>
      <c r="B422" s="17" t="s">
        <v>309</v>
      </c>
      <c r="C422" s="18">
        <v>340.42754900000006</v>
      </c>
      <c r="D422" s="18">
        <v>37942.699935000004</v>
      </c>
    </row>
    <row r="423" spans="1:4" x14ac:dyDescent="0.35">
      <c r="A423" s="17" t="s">
        <v>300</v>
      </c>
      <c r="B423" s="17" t="s">
        <v>310</v>
      </c>
      <c r="C423" s="18">
        <v>423.32768699999997</v>
      </c>
      <c r="D423" s="18">
        <v>57664.225019999983</v>
      </c>
    </row>
    <row r="424" spans="1:4" x14ac:dyDescent="0.35">
      <c r="A424" s="17" t="s">
        <v>300</v>
      </c>
      <c r="B424" s="17" t="s">
        <v>311</v>
      </c>
      <c r="C424" s="18">
        <v>4586.8298960000038</v>
      </c>
      <c r="D424" s="18">
        <v>589072.4565700005</v>
      </c>
    </row>
    <row r="425" spans="1:4" ht="29" x14ac:dyDescent="0.35">
      <c r="A425" s="17" t="s">
        <v>300</v>
      </c>
      <c r="B425" s="17" t="s">
        <v>312</v>
      </c>
      <c r="C425" s="18">
        <v>1407.1773210000008</v>
      </c>
      <c r="D425" s="18">
        <v>147656.40861500002</v>
      </c>
    </row>
    <row r="426" spans="1:4" x14ac:dyDescent="0.35">
      <c r="A426" s="17" t="s">
        <v>300</v>
      </c>
      <c r="B426" s="17" t="s">
        <v>313</v>
      </c>
      <c r="C426" s="18">
        <v>3217.3097139999995</v>
      </c>
      <c r="D426" s="18">
        <v>348354.10115499987</v>
      </c>
    </row>
    <row r="427" spans="1:4" x14ac:dyDescent="0.35">
      <c r="A427" s="17" t="s">
        <v>300</v>
      </c>
      <c r="B427" s="17" t="s">
        <v>314</v>
      </c>
      <c r="C427" s="18">
        <v>3430.2849030000002</v>
      </c>
      <c r="D427" s="18">
        <v>527945.64042000007</v>
      </c>
    </row>
    <row r="428" spans="1:4" x14ac:dyDescent="0.35">
      <c r="A428" s="17" t="s">
        <v>300</v>
      </c>
      <c r="B428" s="17" t="s">
        <v>315</v>
      </c>
      <c r="C428" s="18">
        <v>671.83463200000017</v>
      </c>
      <c r="D428" s="18">
        <v>70686.548200000019</v>
      </c>
    </row>
    <row r="429" spans="1:4" x14ac:dyDescent="0.35">
      <c r="A429" s="17" t="s">
        <v>300</v>
      </c>
      <c r="B429" s="17" t="s">
        <v>783</v>
      </c>
      <c r="C429" s="18">
        <v>1935.4737090000003</v>
      </c>
      <c r="D429" s="18">
        <v>216701.64061000003</v>
      </c>
    </row>
    <row r="430" spans="1:4" x14ac:dyDescent="0.35">
      <c r="A430" s="17" t="s">
        <v>300</v>
      </c>
      <c r="B430" s="17" t="s">
        <v>916</v>
      </c>
      <c r="C430" s="18">
        <v>821.30686199999957</v>
      </c>
      <c r="D430" s="18">
        <v>127478.23466999996</v>
      </c>
    </row>
    <row r="431" spans="1:4" x14ac:dyDescent="0.35">
      <c r="A431" s="17" t="s">
        <v>300</v>
      </c>
      <c r="B431" s="17" t="s">
        <v>917</v>
      </c>
      <c r="C431" s="18">
        <v>780.4853350000003</v>
      </c>
      <c r="D431" s="18">
        <v>80460.30412000003</v>
      </c>
    </row>
    <row r="432" spans="1:4" x14ac:dyDescent="0.35">
      <c r="A432" s="17" t="s">
        <v>300</v>
      </c>
      <c r="B432" s="17" t="s">
        <v>784</v>
      </c>
      <c r="C432" s="18">
        <v>327.25007299999999</v>
      </c>
      <c r="D432" s="18">
        <v>52393.514499999997</v>
      </c>
    </row>
    <row r="433" spans="1:4" x14ac:dyDescent="0.35">
      <c r="A433" s="17" t="s">
        <v>300</v>
      </c>
      <c r="B433" s="17" t="s">
        <v>316</v>
      </c>
      <c r="C433" s="18">
        <v>651.11236800000029</v>
      </c>
      <c r="D433" s="18">
        <v>75189.913900000043</v>
      </c>
    </row>
    <row r="434" spans="1:4" x14ac:dyDescent="0.35">
      <c r="A434" s="17" t="s">
        <v>300</v>
      </c>
      <c r="B434" s="17" t="s">
        <v>317</v>
      </c>
      <c r="C434" s="18">
        <v>881.5115049999996</v>
      </c>
      <c r="D434" s="18">
        <v>120870.60525999991</v>
      </c>
    </row>
    <row r="435" spans="1:4" x14ac:dyDescent="0.35">
      <c r="A435" s="17" t="s">
        <v>300</v>
      </c>
      <c r="B435" s="17" t="s">
        <v>318</v>
      </c>
      <c r="C435" s="18">
        <v>1562.3612630000002</v>
      </c>
      <c r="D435" s="18">
        <v>191068.80558000001</v>
      </c>
    </row>
    <row r="436" spans="1:4" x14ac:dyDescent="0.35">
      <c r="A436" s="17" t="s">
        <v>319</v>
      </c>
      <c r="B436" s="17" t="s">
        <v>320</v>
      </c>
      <c r="C436" s="18">
        <v>268.10247900000013</v>
      </c>
      <c r="D436" s="18">
        <v>52470.722330000026</v>
      </c>
    </row>
    <row r="437" spans="1:4" x14ac:dyDescent="0.35">
      <c r="A437" s="17" t="s">
        <v>319</v>
      </c>
      <c r="B437" s="17" t="s">
        <v>714</v>
      </c>
      <c r="C437" s="18">
        <v>145.13239099999998</v>
      </c>
      <c r="D437" s="18">
        <v>28478.894309999992</v>
      </c>
    </row>
    <row r="438" spans="1:4" x14ac:dyDescent="0.35">
      <c r="A438" s="17" t="s">
        <v>319</v>
      </c>
      <c r="B438" s="17" t="s">
        <v>321</v>
      </c>
      <c r="C438" s="18">
        <v>286.52862600000009</v>
      </c>
      <c r="D438" s="18">
        <v>54510.871850000018</v>
      </c>
    </row>
    <row r="439" spans="1:4" ht="29" x14ac:dyDescent="0.35">
      <c r="A439" s="17" t="s">
        <v>319</v>
      </c>
      <c r="B439" s="17" t="s">
        <v>322</v>
      </c>
      <c r="C439" s="18">
        <v>17.684442999999998</v>
      </c>
      <c r="D439" s="18">
        <v>3377.1804899999997</v>
      </c>
    </row>
    <row r="440" spans="1:4" x14ac:dyDescent="0.35">
      <c r="A440" s="17" t="s">
        <v>319</v>
      </c>
      <c r="B440" s="17" t="s">
        <v>918</v>
      </c>
      <c r="C440" s="18">
        <v>694.10216199999991</v>
      </c>
      <c r="D440" s="18">
        <v>117714.42879999998</v>
      </c>
    </row>
    <row r="441" spans="1:4" x14ac:dyDescent="0.35">
      <c r="A441" s="17" t="s">
        <v>319</v>
      </c>
      <c r="B441" s="17" t="s">
        <v>323</v>
      </c>
      <c r="C441" s="18">
        <v>432.97813299999973</v>
      </c>
      <c r="D441" s="18">
        <v>85722.219809999951</v>
      </c>
    </row>
    <row r="442" spans="1:4" x14ac:dyDescent="0.35">
      <c r="A442" s="17" t="s">
        <v>319</v>
      </c>
      <c r="B442" s="17" t="s">
        <v>324</v>
      </c>
      <c r="C442" s="18">
        <v>521.09018900000012</v>
      </c>
      <c r="D442" s="18">
        <v>88389.272530000017</v>
      </c>
    </row>
    <row r="443" spans="1:4" x14ac:dyDescent="0.35">
      <c r="A443" s="17" t="s">
        <v>319</v>
      </c>
      <c r="B443" s="17" t="s">
        <v>325</v>
      </c>
      <c r="C443" s="18">
        <v>925.06567500000051</v>
      </c>
      <c r="D443" s="18">
        <v>157160.33722000007</v>
      </c>
    </row>
    <row r="444" spans="1:4" ht="29" x14ac:dyDescent="0.35">
      <c r="A444" s="17" t="s">
        <v>319</v>
      </c>
      <c r="B444" s="17" t="s">
        <v>326</v>
      </c>
      <c r="C444" s="18">
        <v>456.30855199999991</v>
      </c>
      <c r="D444" s="18">
        <v>90250.850679999989</v>
      </c>
    </row>
    <row r="445" spans="1:4" x14ac:dyDescent="0.35">
      <c r="A445" s="17" t="s">
        <v>319</v>
      </c>
      <c r="B445" s="17" t="s">
        <v>327</v>
      </c>
      <c r="C445" s="18">
        <v>211.01643399999995</v>
      </c>
      <c r="D445" s="18">
        <v>35871.984439999986</v>
      </c>
    </row>
    <row r="446" spans="1:4" x14ac:dyDescent="0.35">
      <c r="A446" s="17" t="s">
        <v>319</v>
      </c>
      <c r="B446" s="17" t="s">
        <v>328</v>
      </c>
      <c r="C446" s="18">
        <v>226.98480699999988</v>
      </c>
      <c r="D446" s="18">
        <v>44866.357839999975</v>
      </c>
    </row>
    <row r="447" spans="1:4" x14ac:dyDescent="0.35">
      <c r="A447" s="17" t="s">
        <v>319</v>
      </c>
      <c r="B447" s="17" t="s">
        <v>329</v>
      </c>
      <c r="C447" s="18">
        <v>158.53406500000006</v>
      </c>
      <c r="D447" s="18">
        <v>30609.265800000008</v>
      </c>
    </row>
    <row r="448" spans="1:4" ht="29" x14ac:dyDescent="0.35">
      <c r="A448" s="17" t="s">
        <v>319</v>
      </c>
      <c r="B448" s="17" t="s">
        <v>330</v>
      </c>
      <c r="C448" s="18">
        <v>338.564277</v>
      </c>
      <c r="D448" s="18">
        <v>67339.612510000006</v>
      </c>
    </row>
    <row r="449" spans="1:4" ht="29" x14ac:dyDescent="0.35">
      <c r="A449" s="17" t="s">
        <v>319</v>
      </c>
      <c r="B449" s="17" t="s">
        <v>331</v>
      </c>
      <c r="C449" s="18">
        <v>397.64183999999989</v>
      </c>
      <c r="D449" s="18">
        <v>78199.44365999999</v>
      </c>
    </row>
    <row r="450" spans="1:4" x14ac:dyDescent="0.35">
      <c r="A450" s="17" t="s">
        <v>319</v>
      </c>
      <c r="B450" s="17" t="s">
        <v>332</v>
      </c>
      <c r="C450" s="18">
        <v>408.77416999999997</v>
      </c>
      <c r="D450" s="18">
        <v>79351.894459999996</v>
      </c>
    </row>
    <row r="451" spans="1:4" x14ac:dyDescent="0.35">
      <c r="A451" s="17" t="s">
        <v>319</v>
      </c>
      <c r="B451" s="17" t="s">
        <v>333</v>
      </c>
      <c r="C451" s="18">
        <v>172.64878000000002</v>
      </c>
      <c r="D451" s="18">
        <v>29238.483400000001</v>
      </c>
    </row>
    <row r="452" spans="1:4" x14ac:dyDescent="0.35">
      <c r="A452" s="17" t="s">
        <v>319</v>
      </c>
      <c r="B452" s="17" t="s">
        <v>334</v>
      </c>
      <c r="C452" s="18">
        <v>478.5271170000002</v>
      </c>
      <c r="D452" s="18">
        <v>81306.40293000004</v>
      </c>
    </row>
    <row r="453" spans="1:4" x14ac:dyDescent="0.35">
      <c r="A453" s="17" t="s">
        <v>319</v>
      </c>
      <c r="B453" s="17" t="s">
        <v>335</v>
      </c>
      <c r="C453" s="18">
        <v>816.73642499999983</v>
      </c>
      <c r="D453" s="18">
        <v>138599.40682999996</v>
      </c>
    </row>
    <row r="454" spans="1:4" x14ac:dyDescent="0.35">
      <c r="A454" s="17" t="s">
        <v>319</v>
      </c>
      <c r="B454" s="17" t="s">
        <v>743</v>
      </c>
      <c r="C454" s="18">
        <v>281.53318999999999</v>
      </c>
      <c r="D454" s="18">
        <v>53110.379969999995</v>
      </c>
    </row>
    <row r="455" spans="1:4" x14ac:dyDescent="0.35">
      <c r="A455" s="17" t="s">
        <v>319</v>
      </c>
      <c r="B455" s="17" t="s">
        <v>336</v>
      </c>
      <c r="C455" s="18">
        <v>935.61026099999981</v>
      </c>
      <c r="D455" s="18">
        <v>158766.61366999999</v>
      </c>
    </row>
    <row r="456" spans="1:4" x14ac:dyDescent="0.35">
      <c r="A456" s="17" t="s">
        <v>319</v>
      </c>
      <c r="B456" s="17" t="s">
        <v>337</v>
      </c>
      <c r="C456" s="18">
        <v>2289.0960540000001</v>
      </c>
      <c r="D456" s="18">
        <v>388511.15714500006</v>
      </c>
    </row>
    <row r="457" spans="1:4" x14ac:dyDescent="0.35">
      <c r="A457" s="17" t="s">
        <v>338</v>
      </c>
      <c r="B457" s="17" t="s">
        <v>339</v>
      </c>
      <c r="C457" s="18">
        <v>633.86534200000006</v>
      </c>
      <c r="D457" s="18">
        <v>106628.63548999999</v>
      </c>
    </row>
    <row r="458" spans="1:4" x14ac:dyDescent="0.35">
      <c r="A458" s="17" t="s">
        <v>338</v>
      </c>
      <c r="B458" s="17" t="s">
        <v>919</v>
      </c>
      <c r="C458" s="18">
        <v>852.28943600000036</v>
      </c>
      <c r="D458" s="18">
        <v>136257.60263000007</v>
      </c>
    </row>
    <row r="459" spans="1:4" x14ac:dyDescent="0.35">
      <c r="A459" s="17" t="s">
        <v>338</v>
      </c>
      <c r="B459" s="17" t="s">
        <v>340</v>
      </c>
      <c r="C459" s="18">
        <v>306.27643400000011</v>
      </c>
      <c r="D459" s="18">
        <v>51247.530495000014</v>
      </c>
    </row>
    <row r="460" spans="1:4" x14ac:dyDescent="0.35">
      <c r="A460" s="17" t="s">
        <v>338</v>
      </c>
      <c r="B460" s="17" t="s">
        <v>341</v>
      </c>
      <c r="C460" s="18">
        <v>549.59930299999996</v>
      </c>
      <c r="D460" s="18">
        <v>92524.701155000002</v>
      </c>
    </row>
    <row r="461" spans="1:4" x14ac:dyDescent="0.35">
      <c r="A461" s="17" t="s">
        <v>338</v>
      </c>
      <c r="B461" s="17" t="s">
        <v>342</v>
      </c>
      <c r="C461" s="18">
        <v>549.44711200000006</v>
      </c>
      <c r="D461" s="18">
        <v>104710.41505000004</v>
      </c>
    </row>
    <row r="462" spans="1:4" x14ac:dyDescent="0.35">
      <c r="A462" s="17" t="s">
        <v>338</v>
      </c>
      <c r="B462" s="17" t="s">
        <v>920</v>
      </c>
      <c r="C462" s="18">
        <v>1719.2994349999979</v>
      </c>
      <c r="D462" s="18">
        <v>290336.22444999969</v>
      </c>
    </row>
    <row r="463" spans="1:4" x14ac:dyDescent="0.35">
      <c r="A463" s="17" t="s">
        <v>338</v>
      </c>
      <c r="B463" s="17" t="s">
        <v>921</v>
      </c>
      <c r="C463" s="18">
        <v>329.99808999999999</v>
      </c>
      <c r="D463" s="18">
        <v>55726.814140000002</v>
      </c>
    </row>
    <row r="464" spans="1:4" x14ac:dyDescent="0.35">
      <c r="A464" s="17" t="s">
        <v>338</v>
      </c>
      <c r="B464" s="17" t="s">
        <v>922</v>
      </c>
      <c r="C464" s="18">
        <v>286.11337500000013</v>
      </c>
      <c r="D464" s="18">
        <v>48434.886800000029</v>
      </c>
    </row>
    <row r="465" spans="1:4" x14ac:dyDescent="0.35">
      <c r="A465" s="17" t="s">
        <v>338</v>
      </c>
      <c r="B465" s="17" t="s">
        <v>923</v>
      </c>
      <c r="C465" s="18">
        <v>207.17855800000007</v>
      </c>
      <c r="D465" s="18">
        <v>35035.806160000007</v>
      </c>
    </row>
    <row r="466" spans="1:4" x14ac:dyDescent="0.35">
      <c r="A466" s="17" t="s">
        <v>338</v>
      </c>
      <c r="B466" s="17" t="s">
        <v>343</v>
      </c>
      <c r="C466" s="18">
        <v>591.896479</v>
      </c>
      <c r="D466" s="18">
        <v>99317.532325000007</v>
      </c>
    </row>
    <row r="467" spans="1:4" x14ac:dyDescent="0.35">
      <c r="A467" s="17" t="s">
        <v>338</v>
      </c>
      <c r="B467" s="17" t="s">
        <v>344</v>
      </c>
      <c r="C467" s="18">
        <v>427.40840500000013</v>
      </c>
      <c r="D467" s="18">
        <v>84788.022320000033</v>
      </c>
    </row>
    <row r="468" spans="1:4" x14ac:dyDescent="0.35">
      <c r="A468" s="17" t="s">
        <v>338</v>
      </c>
      <c r="B468" s="17" t="s">
        <v>924</v>
      </c>
      <c r="C468" s="18">
        <v>262.07911499999994</v>
      </c>
      <c r="D468" s="18">
        <v>44168.196099999994</v>
      </c>
    </row>
    <row r="469" spans="1:4" x14ac:dyDescent="0.35">
      <c r="A469" s="17" t="s">
        <v>338</v>
      </c>
      <c r="B469" s="17" t="s">
        <v>345</v>
      </c>
      <c r="C469" s="18">
        <v>2018.1562520000002</v>
      </c>
      <c r="D469" s="18">
        <v>339482.99266000005</v>
      </c>
    </row>
    <row r="470" spans="1:4" x14ac:dyDescent="0.35">
      <c r="A470" s="17" t="s">
        <v>338</v>
      </c>
      <c r="B470" s="17" t="s">
        <v>346</v>
      </c>
      <c r="C470" s="18">
        <v>295.68659100000002</v>
      </c>
      <c r="D470" s="18">
        <v>49479.519289999997</v>
      </c>
    </row>
    <row r="471" spans="1:4" x14ac:dyDescent="0.35">
      <c r="A471" s="17" t="s">
        <v>338</v>
      </c>
      <c r="B471" s="17" t="s">
        <v>347</v>
      </c>
      <c r="C471" s="18">
        <v>329.11005099999994</v>
      </c>
      <c r="D471" s="18">
        <v>61615.120359999986</v>
      </c>
    </row>
    <row r="472" spans="1:4" x14ac:dyDescent="0.35">
      <c r="A472" s="17" t="s">
        <v>338</v>
      </c>
      <c r="B472" s="17" t="s">
        <v>348</v>
      </c>
      <c r="C472" s="18">
        <v>244.51615299999995</v>
      </c>
      <c r="D472" s="18">
        <v>46932.730579999989</v>
      </c>
    </row>
    <row r="473" spans="1:4" x14ac:dyDescent="0.35">
      <c r="A473" s="17" t="s">
        <v>338</v>
      </c>
      <c r="B473" s="17" t="s">
        <v>349</v>
      </c>
      <c r="C473" s="18">
        <v>231.951099</v>
      </c>
      <c r="D473" s="18">
        <v>49071.31298000001</v>
      </c>
    </row>
    <row r="474" spans="1:4" x14ac:dyDescent="0.35">
      <c r="A474" s="17" t="s">
        <v>338</v>
      </c>
      <c r="B474" s="17" t="s">
        <v>350</v>
      </c>
      <c r="C474" s="18">
        <v>402.63222400000001</v>
      </c>
      <c r="D474" s="18">
        <v>68353.742095000009</v>
      </c>
    </row>
    <row r="475" spans="1:4" x14ac:dyDescent="0.35">
      <c r="A475" s="17" t="s">
        <v>338</v>
      </c>
      <c r="B475" s="17" t="s">
        <v>351</v>
      </c>
      <c r="C475" s="18">
        <v>1364.8062519999987</v>
      </c>
      <c r="D475" s="18">
        <v>231045.77700499978</v>
      </c>
    </row>
    <row r="476" spans="1:4" x14ac:dyDescent="0.35">
      <c r="A476" s="17" t="s">
        <v>338</v>
      </c>
      <c r="B476" s="17" t="s">
        <v>352</v>
      </c>
      <c r="C476" s="18">
        <v>157.95410300000006</v>
      </c>
      <c r="D476" s="18">
        <v>26555.404855000008</v>
      </c>
    </row>
    <row r="477" spans="1:4" x14ac:dyDescent="0.35">
      <c r="A477" s="17" t="s">
        <v>338</v>
      </c>
      <c r="B477" s="17" t="s">
        <v>353</v>
      </c>
      <c r="C477" s="18">
        <v>636.88379499999951</v>
      </c>
      <c r="D477" s="18">
        <v>106718.74632499994</v>
      </c>
    </row>
    <row r="478" spans="1:4" x14ac:dyDescent="0.35">
      <c r="A478" s="17" t="s">
        <v>338</v>
      </c>
      <c r="B478" s="17" t="s">
        <v>925</v>
      </c>
      <c r="C478" s="18">
        <v>609.90175300000021</v>
      </c>
      <c r="D478" s="18">
        <v>103447.65629000003</v>
      </c>
    </row>
    <row r="479" spans="1:4" x14ac:dyDescent="0.35">
      <c r="A479" s="17" t="s">
        <v>338</v>
      </c>
      <c r="B479" s="17" t="s">
        <v>926</v>
      </c>
      <c r="C479" s="18">
        <v>438.62326699999983</v>
      </c>
      <c r="D479" s="18">
        <v>84954.996389999986</v>
      </c>
    </row>
    <row r="480" spans="1:4" x14ac:dyDescent="0.35">
      <c r="A480" s="17" t="s">
        <v>338</v>
      </c>
      <c r="B480" s="17" t="s">
        <v>927</v>
      </c>
      <c r="C480" s="18">
        <v>318.82096200000001</v>
      </c>
      <c r="D480" s="18">
        <v>52169.940399999992</v>
      </c>
    </row>
    <row r="481" spans="1:4" x14ac:dyDescent="0.35">
      <c r="A481" s="17" t="s">
        <v>338</v>
      </c>
      <c r="B481" s="17" t="s">
        <v>785</v>
      </c>
      <c r="C481" s="18">
        <v>61.945138000000007</v>
      </c>
      <c r="D481" s="18">
        <v>12073.795380000001</v>
      </c>
    </row>
    <row r="482" spans="1:4" x14ac:dyDescent="0.35">
      <c r="A482" s="17" t="s">
        <v>338</v>
      </c>
      <c r="B482" s="17" t="s">
        <v>354</v>
      </c>
      <c r="C482" s="18">
        <v>282.30006099999986</v>
      </c>
      <c r="D482" s="18">
        <v>47390.417009999983</v>
      </c>
    </row>
    <row r="483" spans="1:4" x14ac:dyDescent="0.35">
      <c r="A483" s="17" t="s">
        <v>338</v>
      </c>
      <c r="B483" s="17" t="s">
        <v>355</v>
      </c>
      <c r="C483" s="18">
        <v>715.4395930000004</v>
      </c>
      <c r="D483" s="18">
        <v>121166.16919000006</v>
      </c>
    </row>
    <row r="484" spans="1:4" x14ac:dyDescent="0.35">
      <c r="A484" s="17" t="s">
        <v>356</v>
      </c>
      <c r="B484" s="17" t="s">
        <v>357</v>
      </c>
      <c r="C484" s="18">
        <v>161.56498099999999</v>
      </c>
      <c r="D484" s="18">
        <v>18262.874834999999</v>
      </c>
    </row>
    <row r="485" spans="1:4" x14ac:dyDescent="0.35">
      <c r="A485" s="17" t="s">
        <v>356</v>
      </c>
      <c r="B485" s="17" t="s">
        <v>358</v>
      </c>
      <c r="C485" s="18">
        <v>90.484039000000024</v>
      </c>
      <c r="D485" s="18">
        <v>15053.514750000002</v>
      </c>
    </row>
    <row r="486" spans="1:4" x14ac:dyDescent="0.35">
      <c r="A486" s="17" t="s">
        <v>356</v>
      </c>
      <c r="B486" s="17" t="s">
        <v>359</v>
      </c>
      <c r="C486" s="18">
        <v>296.498626</v>
      </c>
      <c r="D486" s="18">
        <v>40911.813499999997</v>
      </c>
    </row>
    <row r="487" spans="1:4" x14ac:dyDescent="0.35">
      <c r="A487" s="17" t="s">
        <v>356</v>
      </c>
      <c r="B487" s="17" t="s">
        <v>360</v>
      </c>
      <c r="C487" s="18">
        <v>209.186091</v>
      </c>
      <c r="D487" s="18">
        <v>35056.177710000004</v>
      </c>
    </row>
    <row r="488" spans="1:4" x14ac:dyDescent="0.35">
      <c r="A488" s="17" t="s">
        <v>356</v>
      </c>
      <c r="B488" s="17" t="s">
        <v>361</v>
      </c>
      <c r="C488" s="18">
        <v>215.53639899999996</v>
      </c>
      <c r="D488" s="18">
        <v>35883.186494999994</v>
      </c>
    </row>
    <row r="489" spans="1:4" x14ac:dyDescent="0.35">
      <c r="A489" s="17" t="s">
        <v>356</v>
      </c>
      <c r="B489" s="17" t="s">
        <v>362</v>
      </c>
      <c r="C489" s="18">
        <v>31.874274999999997</v>
      </c>
      <c r="D489" s="18">
        <v>5131.9123100000006</v>
      </c>
    </row>
    <row r="490" spans="1:4" x14ac:dyDescent="0.35">
      <c r="A490" s="17" t="s">
        <v>356</v>
      </c>
      <c r="B490" s="17" t="s">
        <v>851</v>
      </c>
      <c r="C490" s="18">
        <v>8.6448999999999998E-2</v>
      </c>
      <c r="D490" s="18">
        <v>14.69633</v>
      </c>
    </row>
    <row r="491" spans="1:4" x14ac:dyDescent="0.35">
      <c r="A491" s="17" t="s">
        <v>356</v>
      </c>
      <c r="B491" s="17" t="s">
        <v>363</v>
      </c>
      <c r="C491" s="18">
        <v>89.967258999999999</v>
      </c>
      <c r="D491" s="18">
        <v>15055.611949999999</v>
      </c>
    </row>
    <row r="492" spans="1:4" x14ac:dyDescent="0.35">
      <c r="A492" s="17" t="s">
        <v>356</v>
      </c>
      <c r="B492" s="17" t="s">
        <v>364</v>
      </c>
      <c r="C492" s="18">
        <v>56.547750000000008</v>
      </c>
      <c r="D492" s="18">
        <v>9484.9627800000017</v>
      </c>
    </row>
    <row r="493" spans="1:4" x14ac:dyDescent="0.35">
      <c r="A493" s="17" t="s">
        <v>356</v>
      </c>
      <c r="B493" s="17" t="s">
        <v>365</v>
      </c>
      <c r="C493" s="18">
        <v>184.14656000000002</v>
      </c>
      <c r="D493" s="18">
        <v>30642.840125000002</v>
      </c>
    </row>
    <row r="494" spans="1:4" x14ac:dyDescent="0.35">
      <c r="A494" s="17" t="s">
        <v>356</v>
      </c>
      <c r="B494" s="17" t="s">
        <v>366</v>
      </c>
      <c r="C494" s="18">
        <v>268.47323300000005</v>
      </c>
      <c r="D494" s="18">
        <v>45587.420015000003</v>
      </c>
    </row>
    <row r="495" spans="1:4" x14ac:dyDescent="0.35">
      <c r="A495" s="17" t="s">
        <v>356</v>
      </c>
      <c r="B495" s="17" t="s">
        <v>367</v>
      </c>
      <c r="C495" s="18">
        <v>20.704664999999999</v>
      </c>
      <c r="D495" s="18">
        <v>3459.2238950000001</v>
      </c>
    </row>
    <row r="496" spans="1:4" x14ac:dyDescent="0.35">
      <c r="A496" s="17" t="s">
        <v>356</v>
      </c>
      <c r="B496" s="17" t="s">
        <v>928</v>
      </c>
      <c r="C496" s="18">
        <v>275.78521700000005</v>
      </c>
      <c r="D496" s="18">
        <v>45964.918505000001</v>
      </c>
    </row>
    <row r="497" spans="1:4" x14ac:dyDescent="0.35">
      <c r="A497" s="17" t="s">
        <v>356</v>
      </c>
      <c r="B497" s="17" t="s">
        <v>852</v>
      </c>
      <c r="C497" s="18">
        <v>21.121081</v>
      </c>
      <c r="D497" s="18">
        <v>3391.3630499999999</v>
      </c>
    </row>
    <row r="498" spans="1:4" x14ac:dyDescent="0.35">
      <c r="A498" s="17" t="s">
        <v>356</v>
      </c>
      <c r="B498" s="17" t="s">
        <v>786</v>
      </c>
      <c r="C498" s="18">
        <v>16.066738000000004</v>
      </c>
      <c r="D498" s="18">
        <v>2995.7235400000013</v>
      </c>
    </row>
    <row r="499" spans="1:4" x14ac:dyDescent="0.35">
      <c r="A499" s="17" t="s">
        <v>356</v>
      </c>
      <c r="B499" s="17" t="s">
        <v>368</v>
      </c>
      <c r="C499" s="18">
        <v>390.41638399999994</v>
      </c>
      <c r="D499" s="18">
        <v>65484.64439999999</v>
      </c>
    </row>
    <row r="500" spans="1:4" x14ac:dyDescent="0.35">
      <c r="A500" s="17" t="s">
        <v>356</v>
      </c>
      <c r="B500" s="17" t="s">
        <v>369</v>
      </c>
      <c r="C500" s="18">
        <v>157.67773399999999</v>
      </c>
      <c r="D500" s="18">
        <v>26601.018999999997</v>
      </c>
    </row>
    <row r="501" spans="1:4" x14ac:dyDescent="0.35">
      <c r="A501" s="17" t="s">
        <v>356</v>
      </c>
      <c r="B501" s="17" t="s">
        <v>929</v>
      </c>
      <c r="C501" s="18">
        <v>54.090419000000004</v>
      </c>
      <c r="D501" s="18">
        <v>9085.8432300000004</v>
      </c>
    </row>
    <row r="502" spans="1:4" x14ac:dyDescent="0.35">
      <c r="A502" s="17" t="s">
        <v>356</v>
      </c>
      <c r="B502" s="17" t="s">
        <v>930</v>
      </c>
      <c r="C502" s="18">
        <v>10.814869000000002</v>
      </c>
      <c r="D502" s="18">
        <v>1832.8351500000003</v>
      </c>
    </row>
    <row r="503" spans="1:4" ht="29" x14ac:dyDescent="0.35">
      <c r="A503" s="17" t="s">
        <v>356</v>
      </c>
      <c r="B503" s="17" t="s">
        <v>370</v>
      </c>
      <c r="C503" s="18">
        <v>106.08675600000002</v>
      </c>
      <c r="D503" s="18">
        <v>17608.040180000004</v>
      </c>
    </row>
    <row r="504" spans="1:4" ht="29" x14ac:dyDescent="0.35">
      <c r="A504" s="17" t="s">
        <v>356</v>
      </c>
      <c r="B504" s="17" t="s">
        <v>931</v>
      </c>
      <c r="C504" s="18">
        <v>168.81791599999994</v>
      </c>
      <c r="D504" s="18">
        <v>28187.073700000001</v>
      </c>
    </row>
    <row r="505" spans="1:4" x14ac:dyDescent="0.35">
      <c r="A505" s="17" t="s">
        <v>356</v>
      </c>
      <c r="B505" s="17" t="s">
        <v>371</v>
      </c>
      <c r="C505" s="18">
        <v>91.047813999999974</v>
      </c>
      <c r="D505" s="18">
        <v>14337.985204999995</v>
      </c>
    </row>
    <row r="506" spans="1:4" x14ac:dyDescent="0.35">
      <c r="A506" s="17" t="s">
        <v>356</v>
      </c>
      <c r="B506" s="17" t="s">
        <v>372</v>
      </c>
      <c r="C506" s="18">
        <v>92.583786000000003</v>
      </c>
      <c r="D506" s="18">
        <v>15371.704100000001</v>
      </c>
    </row>
    <row r="507" spans="1:4" ht="29" x14ac:dyDescent="0.35">
      <c r="A507" s="17" t="s">
        <v>356</v>
      </c>
      <c r="B507" s="17" t="s">
        <v>853</v>
      </c>
      <c r="C507" s="18">
        <v>30.008181</v>
      </c>
      <c r="D507" s="18">
        <v>4943.6001099999994</v>
      </c>
    </row>
    <row r="508" spans="1:4" x14ac:dyDescent="0.35">
      <c r="A508" s="17" t="s">
        <v>356</v>
      </c>
      <c r="B508" s="17" t="s">
        <v>373</v>
      </c>
      <c r="C508" s="18">
        <v>109.31361300000003</v>
      </c>
      <c r="D508" s="18">
        <v>18520.243090000007</v>
      </c>
    </row>
    <row r="509" spans="1:4" x14ac:dyDescent="0.35">
      <c r="A509" s="17" t="s">
        <v>356</v>
      </c>
      <c r="B509" s="17" t="s">
        <v>932</v>
      </c>
      <c r="C509" s="18">
        <v>79.137170999999995</v>
      </c>
      <c r="D509" s="18">
        <v>10367.78845</v>
      </c>
    </row>
    <row r="510" spans="1:4" x14ac:dyDescent="0.35">
      <c r="A510" s="17" t="s">
        <v>356</v>
      </c>
      <c r="B510" s="17" t="s">
        <v>374</v>
      </c>
      <c r="C510" s="18">
        <v>108.35697900000002</v>
      </c>
      <c r="D510" s="18">
        <v>14767.155385000004</v>
      </c>
    </row>
    <row r="511" spans="1:4" x14ac:dyDescent="0.35">
      <c r="A511" s="17" t="s">
        <v>356</v>
      </c>
      <c r="B511" s="17" t="s">
        <v>375</v>
      </c>
      <c r="C511" s="18">
        <v>1170.8772259999992</v>
      </c>
      <c r="D511" s="18">
        <v>237169.99827999983</v>
      </c>
    </row>
    <row r="512" spans="1:4" x14ac:dyDescent="0.35">
      <c r="A512" s="17" t="s">
        <v>356</v>
      </c>
      <c r="B512" s="17" t="s">
        <v>376</v>
      </c>
      <c r="C512" s="18">
        <v>75.694986</v>
      </c>
      <c r="D512" s="18">
        <v>11929.258030000003</v>
      </c>
    </row>
    <row r="513" spans="1:4" x14ac:dyDescent="0.35">
      <c r="A513" s="17" t="s">
        <v>356</v>
      </c>
      <c r="B513" s="17" t="s">
        <v>377</v>
      </c>
      <c r="C513" s="18">
        <v>151.06514099999995</v>
      </c>
      <c r="D513" s="18">
        <v>25668.851149999988</v>
      </c>
    </row>
    <row r="514" spans="1:4" x14ac:dyDescent="0.35">
      <c r="A514" s="17" t="s">
        <v>709</v>
      </c>
      <c r="B514" s="17" t="s">
        <v>146</v>
      </c>
      <c r="C514" s="18">
        <v>685.33133000000009</v>
      </c>
      <c r="D514" s="18">
        <v>114196.05311000001</v>
      </c>
    </row>
    <row r="515" spans="1:4" x14ac:dyDescent="0.35">
      <c r="A515" s="17" t="s">
        <v>709</v>
      </c>
      <c r="B515" s="17" t="s">
        <v>417</v>
      </c>
      <c r="C515" s="18">
        <v>404.79201499999988</v>
      </c>
      <c r="D515" s="18">
        <v>68814.64254999999</v>
      </c>
    </row>
    <row r="516" spans="1:4" x14ac:dyDescent="0.35">
      <c r="A516" s="17" t="s">
        <v>709</v>
      </c>
      <c r="B516" s="17" t="s">
        <v>128</v>
      </c>
      <c r="C516" s="18">
        <v>138.79283699999988</v>
      </c>
      <c r="D516" s="18">
        <v>23590.528609999979</v>
      </c>
    </row>
    <row r="517" spans="1:4" x14ac:dyDescent="0.35">
      <c r="A517" s="17" t="s">
        <v>709</v>
      </c>
      <c r="B517" s="17" t="s">
        <v>933</v>
      </c>
      <c r="C517" s="18">
        <v>1656.0483339999996</v>
      </c>
      <c r="D517" s="18">
        <v>281459.26836999989</v>
      </c>
    </row>
    <row r="518" spans="1:4" x14ac:dyDescent="0.35">
      <c r="A518" s="17" t="s">
        <v>709</v>
      </c>
      <c r="B518" s="17" t="s">
        <v>934</v>
      </c>
      <c r="C518" s="18">
        <v>973.4658270000001</v>
      </c>
      <c r="D518" s="18">
        <v>164215.18789500001</v>
      </c>
    </row>
    <row r="519" spans="1:4" x14ac:dyDescent="0.35">
      <c r="A519" s="17" t="s">
        <v>378</v>
      </c>
      <c r="B519" s="17" t="s">
        <v>379</v>
      </c>
      <c r="C519" s="18">
        <v>2143.7862470000009</v>
      </c>
      <c r="D519" s="18">
        <v>288987.16041500011</v>
      </c>
    </row>
    <row r="520" spans="1:4" x14ac:dyDescent="0.35">
      <c r="A520" s="17" t="s">
        <v>378</v>
      </c>
      <c r="B520" s="17" t="s">
        <v>380</v>
      </c>
      <c r="C520" s="18">
        <v>9308.6076170000015</v>
      </c>
      <c r="D520" s="18">
        <v>1801910.6708200003</v>
      </c>
    </row>
    <row r="521" spans="1:4" x14ac:dyDescent="0.35">
      <c r="A521" s="17" t="s">
        <v>378</v>
      </c>
      <c r="B521" s="17" t="s">
        <v>381</v>
      </c>
      <c r="C521" s="18">
        <v>1007.9342799999997</v>
      </c>
      <c r="D521" s="18">
        <v>116197.220435</v>
      </c>
    </row>
    <row r="522" spans="1:4" x14ac:dyDescent="0.35">
      <c r="A522" s="17" t="s">
        <v>378</v>
      </c>
      <c r="B522" s="17" t="s">
        <v>382</v>
      </c>
      <c r="C522" s="18">
        <v>2383.3357320000014</v>
      </c>
      <c r="D522" s="18">
        <v>260199.12810500013</v>
      </c>
    </row>
    <row r="523" spans="1:4" x14ac:dyDescent="0.35">
      <c r="A523" s="17" t="s">
        <v>378</v>
      </c>
      <c r="B523" s="17" t="s">
        <v>383</v>
      </c>
      <c r="C523" s="18">
        <v>2052.8766279999991</v>
      </c>
      <c r="D523" s="18">
        <v>226131.67879999994</v>
      </c>
    </row>
    <row r="524" spans="1:4" x14ac:dyDescent="0.35">
      <c r="A524" s="17" t="s">
        <v>378</v>
      </c>
      <c r="B524" s="17" t="s">
        <v>384</v>
      </c>
      <c r="C524" s="18">
        <v>3848.4950469999944</v>
      </c>
      <c r="D524" s="18">
        <v>395944.1520199994</v>
      </c>
    </row>
    <row r="525" spans="1:4" x14ac:dyDescent="0.35">
      <c r="A525" s="17" t="s">
        <v>378</v>
      </c>
      <c r="B525" s="17" t="s">
        <v>385</v>
      </c>
      <c r="C525" s="18">
        <v>1025.0437680000002</v>
      </c>
      <c r="D525" s="18">
        <v>124655.00101500005</v>
      </c>
    </row>
    <row r="526" spans="1:4" ht="29" x14ac:dyDescent="0.35">
      <c r="A526" s="17" t="s">
        <v>378</v>
      </c>
      <c r="B526" s="17" t="s">
        <v>935</v>
      </c>
      <c r="C526" s="18">
        <v>1572.1135979999999</v>
      </c>
      <c r="D526" s="18">
        <v>269888.10327000002</v>
      </c>
    </row>
    <row r="527" spans="1:4" x14ac:dyDescent="0.35">
      <c r="A527" s="17" t="s">
        <v>378</v>
      </c>
      <c r="B527" s="17" t="s">
        <v>386</v>
      </c>
      <c r="C527" s="18">
        <v>4195.6836670000012</v>
      </c>
      <c r="D527" s="18">
        <v>881842.32053000003</v>
      </c>
    </row>
    <row r="528" spans="1:4" x14ac:dyDescent="0.35">
      <c r="A528" s="17" t="s">
        <v>378</v>
      </c>
      <c r="B528" s="17" t="s">
        <v>936</v>
      </c>
      <c r="C528" s="18">
        <v>2437.2863409999995</v>
      </c>
      <c r="D528" s="18">
        <v>297397.34469</v>
      </c>
    </row>
    <row r="529" spans="1:4" x14ac:dyDescent="0.35">
      <c r="A529" s="17" t="s">
        <v>378</v>
      </c>
      <c r="B529" s="17" t="s">
        <v>741</v>
      </c>
      <c r="C529" s="18">
        <v>2786.7282180000061</v>
      </c>
      <c r="D529" s="18">
        <v>314922.93103000056</v>
      </c>
    </row>
    <row r="530" spans="1:4" x14ac:dyDescent="0.35">
      <c r="A530" s="17" t="s">
        <v>378</v>
      </c>
      <c r="B530" s="17" t="s">
        <v>387</v>
      </c>
      <c r="C530" s="18">
        <v>7941.7103110000044</v>
      </c>
      <c r="D530" s="18">
        <v>891537.58205500036</v>
      </c>
    </row>
    <row r="531" spans="1:4" x14ac:dyDescent="0.35">
      <c r="A531" s="17" t="s">
        <v>388</v>
      </c>
      <c r="B531" s="17" t="s">
        <v>787</v>
      </c>
      <c r="C531" s="18">
        <v>2740.4137150000015</v>
      </c>
      <c r="D531" s="18">
        <v>432512.90263500024</v>
      </c>
    </row>
    <row r="532" spans="1:4" x14ac:dyDescent="0.35">
      <c r="A532" s="17" t="s">
        <v>388</v>
      </c>
      <c r="B532" s="17" t="s">
        <v>389</v>
      </c>
      <c r="C532" s="18">
        <v>3215.7872120000006</v>
      </c>
      <c r="D532" s="18">
        <v>520490.75124000001</v>
      </c>
    </row>
    <row r="533" spans="1:4" x14ac:dyDescent="0.35">
      <c r="A533" s="17" t="s">
        <v>388</v>
      </c>
      <c r="B533" s="17" t="s">
        <v>390</v>
      </c>
      <c r="C533" s="18">
        <v>3651.0836189999991</v>
      </c>
      <c r="D533" s="18">
        <v>581713.38753999979</v>
      </c>
    </row>
    <row r="534" spans="1:4" x14ac:dyDescent="0.35">
      <c r="A534" s="17" t="s">
        <v>388</v>
      </c>
      <c r="B534" s="17" t="s">
        <v>788</v>
      </c>
      <c r="C534" s="18">
        <v>644.97717900000009</v>
      </c>
      <c r="D534" s="18">
        <v>111722.56420000002</v>
      </c>
    </row>
    <row r="535" spans="1:4" x14ac:dyDescent="0.35">
      <c r="A535" s="17" t="s">
        <v>388</v>
      </c>
      <c r="B535" s="17" t="s">
        <v>391</v>
      </c>
      <c r="C535" s="18">
        <v>7527.6899589999966</v>
      </c>
      <c r="D535" s="18">
        <v>1257525.7069049992</v>
      </c>
    </row>
    <row r="536" spans="1:4" ht="29" x14ac:dyDescent="0.35">
      <c r="A536" s="17" t="s">
        <v>388</v>
      </c>
      <c r="B536" s="17" t="s">
        <v>392</v>
      </c>
      <c r="C536" s="18">
        <v>2615.1107419999985</v>
      </c>
      <c r="D536" s="18">
        <v>457134.17877999973</v>
      </c>
    </row>
    <row r="537" spans="1:4" x14ac:dyDescent="0.35">
      <c r="A537" s="17" t="s">
        <v>388</v>
      </c>
      <c r="B537" s="17" t="s">
        <v>393</v>
      </c>
      <c r="C537" s="18">
        <v>4072.3807600000005</v>
      </c>
      <c r="D537" s="18">
        <v>670196.77310999995</v>
      </c>
    </row>
    <row r="538" spans="1:4" x14ac:dyDescent="0.35">
      <c r="A538" s="17" t="s">
        <v>388</v>
      </c>
      <c r="B538" s="17" t="s">
        <v>394</v>
      </c>
      <c r="C538" s="18">
        <v>1851.1883610000002</v>
      </c>
      <c r="D538" s="18">
        <v>347524.61973000003</v>
      </c>
    </row>
    <row r="539" spans="1:4" x14ac:dyDescent="0.35">
      <c r="A539" s="17" t="s">
        <v>388</v>
      </c>
      <c r="B539" s="17" t="s">
        <v>395</v>
      </c>
      <c r="C539" s="18">
        <v>2663.0169879999967</v>
      </c>
      <c r="D539" s="18">
        <v>450088.26714499941</v>
      </c>
    </row>
    <row r="540" spans="1:4" x14ac:dyDescent="0.35">
      <c r="A540" s="17" t="s">
        <v>388</v>
      </c>
      <c r="B540" s="17" t="s">
        <v>396</v>
      </c>
      <c r="C540" s="18">
        <v>400.33857699999982</v>
      </c>
      <c r="D540" s="18">
        <v>67099.19491999998</v>
      </c>
    </row>
    <row r="541" spans="1:4" x14ac:dyDescent="0.35">
      <c r="A541" s="17" t="s">
        <v>388</v>
      </c>
      <c r="B541" s="17" t="s">
        <v>397</v>
      </c>
      <c r="C541" s="18">
        <v>1006.9213589999989</v>
      </c>
      <c r="D541" s="18">
        <v>191308.53060999981</v>
      </c>
    </row>
    <row r="542" spans="1:4" x14ac:dyDescent="0.35">
      <c r="A542" s="17" t="s">
        <v>388</v>
      </c>
      <c r="B542" s="17" t="s">
        <v>398</v>
      </c>
      <c r="C542" s="18">
        <v>3639.8237719999979</v>
      </c>
      <c r="D542" s="18">
        <v>673195.83713999984</v>
      </c>
    </row>
    <row r="543" spans="1:4" x14ac:dyDescent="0.35">
      <c r="A543" s="17" t="s">
        <v>388</v>
      </c>
      <c r="B543" s="17" t="s">
        <v>789</v>
      </c>
      <c r="C543" s="18">
        <v>3677.9802100000002</v>
      </c>
      <c r="D543" s="18">
        <v>603243.48481499997</v>
      </c>
    </row>
    <row r="544" spans="1:4" x14ac:dyDescent="0.35">
      <c r="A544" s="17" t="s">
        <v>388</v>
      </c>
      <c r="B544" s="17" t="s">
        <v>399</v>
      </c>
      <c r="C544" s="18">
        <v>2672.5508350000014</v>
      </c>
      <c r="D544" s="18">
        <v>443837.93227000034</v>
      </c>
    </row>
    <row r="545" spans="1:4" x14ac:dyDescent="0.35">
      <c r="A545" s="17" t="s">
        <v>388</v>
      </c>
      <c r="B545" s="17" t="s">
        <v>400</v>
      </c>
      <c r="C545" s="18">
        <v>1452.7608509999998</v>
      </c>
      <c r="D545" s="18">
        <v>243468.07811999993</v>
      </c>
    </row>
    <row r="546" spans="1:4" x14ac:dyDescent="0.35">
      <c r="A546" s="17" t="s">
        <v>388</v>
      </c>
      <c r="B546" s="17" t="s">
        <v>401</v>
      </c>
      <c r="C546" s="18">
        <v>609.23728600000004</v>
      </c>
      <c r="D546" s="18">
        <v>93235.631635000027</v>
      </c>
    </row>
    <row r="547" spans="1:4" x14ac:dyDescent="0.35">
      <c r="A547" s="17" t="s">
        <v>388</v>
      </c>
      <c r="B547" s="17" t="s">
        <v>790</v>
      </c>
      <c r="C547" s="18">
        <v>1721.3747999999996</v>
      </c>
      <c r="D547" s="18">
        <v>280052.82795499993</v>
      </c>
    </row>
    <row r="548" spans="1:4" x14ac:dyDescent="0.35">
      <c r="A548" s="17" t="s">
        <v>388</v>
      </c>
      <c r="B548" s="17" t="s">
        <v>402</v>
      </c>
      <c r="C548" s="18">
        <v>2174.6952849999993</v>
      </c>
      <c r="D548" s="18">
        <v>367930.08727499982</v>
      </c>
    </row>
    <row r="549" spans="1:4" x14ac:dyDescent="0.35">
      <c r="A549" s="17" t="s">
        <v>388</v>
      </c>
      <c r="B549" s="17" t="s">
        <v>403</v>
      </c>
      <c r="C549" s="18">
        <v>4614.8057499999986</v>
      </c>
      <c r="D549" s="18">
        <v>888726.3018499997</v>
      </c>
    </row>
    <row r="550" spans="1:4" x14ac:dyDescent="0.35">
      <c r="A550" s="17" t="s">
        <v>388</v>
      </c>
      <c r="B550" s="17" t="s">
        <v>404</v>
      </c>
      <c r="C550" s="18">
        <v>2414.2685919999994</v>
      </c>
      <c r="D550" s="18">
        <v>354423.41068500001</v>
      </c>
    </row>
    <row r="551" spans="1:4" x14ac:dyDescent="0.35">
      <c r="A551" s="17" t="s">
        <v>388</v>
      </c>
      <c r="B551" s="17" t="s">
        <v>405</v>
      </c>
      <c r="C551" s="18">
        <v>2283.8832559999978</v>
      </c>
      <c r="D551" s="18">
        <v>381389.39871999971</v>
      </c>
    </row>
    <row r="552" spans="1:4" x14ac:dyDescent="0.35">
      <c r="A552" s="17" t="s">
        <v>388</v>
      </c>
      <c r="B552" s="17" t="s">
        <v>406</v>
      </c>
      <c r="C552" s="18">
        <v>1169.4592379999997</v>
      </c>
      <c r="D552" s="18">
        <v>224127.01000999997</v>
      </c>
    </row>
    <row r="553" spans="1:4" x14ac:dyDescent="0.35">
      <c r="A553" s="17" t="s">
        <v>388</v>
      </c>
      <c r="B553" s="17" t="s">
        <v>407</v>
      </c>
      <c r="C553" s="18">
        <v>2258.9791730000006</v>
      </c>
      <c r="D553" s="18">
        <v>381856.04070500005</v>
      </c>
    </row>
    <row r="554" spans="1:4" x14ac:dyDescent="0.35">
      <c r="A554" s="17" t="s">
        <v>388</v>
      </c>
      <c r="B554" s="17" t="s">
        <v>791</v>
      </c>
      <c r="C554" s="18">
        <v>1946.0897500000001</v>
      </c>
      <c r="D554" s="18">
        <v>319541.70410500001</v>
      </c>
    </row>
    <row r="555" spans="1:4" x14ac:dyDescent="0.35">
      <c r="A555" s="17" t="s">
        <v>388</v>
      </c>
      <c r="B555" s="17" t="s">
        <v>792</v>
      </c>
      <c r="C555" s="18">
        <v>2300.1541240000015</v>
      </c>
      <c r="D555" s="18">
        <v>388238.05369000026</v>
      </c>
    </row>
    <row r="556" spans="1:4" x14ac:dyDescent="0.35">
      <c r="A556" s="17" t="s">
        <v>388</v>
      </c>
      <c r="B556" s="17" t="s">
        <v>408</v>
      </c>
      <c r="C556" s="18">
        <v>238.70493600000003</v>
      </c>
      <c r="D556" s="18">
        <v>45085.074140000012</v>
      </c>
    </row>
    <row r="557" spans="1:4" x14ac:dyDescent="0.35">
      <c r="A557" s="17" t="s">
        <v>388</v>
      </c>
      <c r="B557" s="17" t="s">
        <v>409</v>
      </c>
      <c r="C557" s="18">
        <v>857.51118700000018</v>
      </c>
      <c r="D557" s="18">
        <v>131852.90916500002</v>
      </c>
    </row>
    <row r="558" spans="1:4" ht="29" x14ac:dyDescent="0.35">
      <c r="A558" s="17" t="s">
        <v>388</v>
      </c>
      <c r="B558" s="17" t="s">
        <v>410</v>
      </c>
      <c r="C558" s="18">
        <v>2143.1367810000029</v>
      </c>
      <c r="D558" s="18">
        <v>362789.09445500048</v>
      </c>
    </row>
    <row r="559" spans="1:4" x14ac:dyDescent="0.35">
      <c r="A559" s="17" t="s">
        <v>388</v>
      </c>
      <c r="B559" s="17" t="s">
        <v>411</v>
      </c>
      <c r="C559" s="18">
        <v>2322.5641300000025</v>
      </c>
      <c r="D559" s="18">
        <v>446594.63737000042</v>
      </c>
    </row>
    <row r="560" spans="1:4" x14ac:dyDescent="0.35">
      <c r="A560" s="17" t="s">
        <v>388</v>
      </c>
      <c r="B560" s="17" t="s">
        <v>793</v>
      </c>
      <c r="C560" s="18">
        <v>1984.9895069999968</v>
      </c>
      <c r="D560" s="18">
        <v>327512.42239499942</v>
      </c>
    </row>
    <row r="561" spans="1:4" x14ac:dyDescent="0.35">
      <c r="A561" s="17" t="s">
        <v>412</v>
      </c>
      <c r="B561" s="17" t="s">
        <v>413</v>
      </c>
      <c r="C561" s="18">
        <v>168.42051400000005</v>
      </c>
      <c r="D561" s="18">
        <v>32094.612070000014</v>
      </c>
    </row>
    <row r="562" spans="1:4" x14ac:dyDescent="0.35">
      <c r="A562" s="17" t="s">
        <v>412</v>
      </c>
      <c r="B562" s="17" t="s">
        <v>794</v>
      </c>
      <c r="C562" s="18">
        <v>608.44318199999998</v>
      </c>
      <c r="D562" s="18">
        <v>103376.27845999999</v>
      </c>
    </row>
    <row r="563" spans="1:4" x14ac:dyDescent="0.35">
      <c r="A563" s="17" t="s">
        <v>412</v>
      </c>
      <c r="B563" s="17" t="s">
        <v>414</v>
      </c>
      <c r="C563" s="18">
        <v>342.32851999999991</v>
      </c>
      <c r="D563" s="18">
        <v>64911.104599999984</v>
      </c>
    </row>
    <row r="564" spans="1:4" x14ac:dyDescent="0.35">
      <c r="A564" s="17" t="s">
        <v>412</v>
      </c>
      <c r="B564" s="17" t="s">
        <v>415</v>
      </c>
      <c r="C564" s="18">
        <v>329.13146599999965</v>
      </c>
      <c r="D564" s="18">
        <v>55925.197479999937</v>
      </c>
    </row>
    <row r="565" spans="1:4" x14ac:dyDescent="0.35">
      <c r="A565" s="17" t="s">
        <v>412</v>
      </c>
      <c r="B565" s="17" t="s">
        <v>416</v>
      </c>
      <c r="C565" s="18">
        <v>413.53593200000034</v>
      </c>
      <c r="D565" s="18">
        <v>70202.829620000062</v>
      </c>
    </row>
    <row r="566" spans="1:4" x14ac:dyDescent="0.35">
      <c r="A566" s="17" t="s">
        <v>412</v>
      </c>
      <c r="B566" s="17" t="s">
        <v>418</v>
      </c>
      <c r="C566" s="18">
        <v>25.374984999999999</v>
      </c>
      <c r="D566" s="18">
        <v>4841.5106599999999</v>
      </c>
    </row>
    <row r="567" spans="1:4" x14ac:dyDescent="0.35">
      <c r="A567" s="17" t="s">
        <v>412</v>
      </c>
      <c r="B567" s="17" t="s">
        <v>419</v>
      </c>
      <c r="C567" s="18">
        <v>1538.2659220000005</v>
      </c>
      <c r="D567" s="18">
        <v>261331.05822000012</v>
      </c>
    </row>
    <row r="568" spans="1:4" x14ac:dyDescent="0.35">
      <c r="A568" s="17" t="s">
        <v>412</v>
      </c>
      <c r="B568" s="17" t="s">
        <v>420</v>
      </c>
      <c r="C568" s="18">
        <v>581.80532799999969</v>
      </c>
      <c r="D568" s="18">
        <v>98886.896159999946</v>
      </c>
    </row>
    <row r="569" spans="1:4" x14ac:dyDescent="0.35">
      <c r="A569" s="17" t="s">
        <v>412</v>
      </c>
      <c r="B569" s="17" t="s">
        <v>421</v>
      </c>
      <c r="C569" s="18">
        <v>2426.4869769999982</v>
      </c>
      <c r="D569" s="18">
        <v>412477.77568999969</v>
      </c>
    </row>
    <row r="570" spans="1:4" x14ac:dyDescent="0.35">
      <c r="A570" s="17" t="s">
        <v>412</v>
      </c>
      <c r="B570" s="17" t="s">
        <v>937</v>
      </c>
      <c r="C570" s="18">
        <v>947.55544699999894</v>
      </c>
      <c r="D570" s="18">
        <v>160946.45998999983</v>
      </c>
    </row>
    <row r="571" spans="1:4" x14ac:dyDescent="0.35">
      <c r="A571" s="17" t="s">
        <v>412</v>
      </c>
      <c r="B571" s="17" t="s">
        <v>422</v>
      </c>
      <c r="C571" s="18">
        <v>707.78954899999951</v>
      </c>
      <c r="D571" s="18">
        <v>119990.60250999991</v>
      </c>
    </row>
    <row r="572" spans="1:4" x14ac:dyDescent="0.35">
      <c r="A572" s="17" t="s">
        <v>412</v>
      </c>
      <c r="B572" s="17" t="s">
        <v>423</v>
      </c>
      <c r="C572" s="18">
        <v>868.55413199999975</v>
      </c>
      <c r="D572" s="18">
        <v>147495.53891999993</v>
      </c>
    </row>
    <row r="573" spans="1:4" x14ac:dyDescent="0.35">
      <c r="A573" s="17" t="s">
        <v>412</v>
      </c>
      <c r="B573" s="17" t="s">
        <v>424</v>
      </c>
      <c r="C573" s="18">
        <v>475.82309599999996</v>
      </c>
      <c r="D573" s="18">
        <v>80889.926319999984</v>
      </c>
    </row>
    <row r="574" spans="1:4" ht="29" x14ac:dyDescent="0.35">
      <c r="A574" s="17" t="s">
        <v>412</v>
      </c>
      <c r="B574" s="17" t="s">
        <v>795</v>
      </c>
      <c r="C574" s="18">
        <v>714.45287999999948</v>
      </c>
      <c r="D574" s="18">
        <v>121412.46515499991</v>
      </c>
    </row>
    <row r="575" spans="1:4" x14ac:dyDescent="0.35">
      <c r="A575" s="17" t="s">
        <v>412</v>
      </c>
      <c r="B575" s="17" t="s">
        <v>425</v>
      </c>
      <c r="C575" s="18">
        <v>42.997544000000005</v>
      </c>
      <c r="D575" s="18">
        <v>8400.7260300000016</v>
      </c>
    </row>
    <row r="576" spans="1:4" x14ac:dyDescent="0.35">
      <c r="A576" s="17" t="s">
        <v>412</v>
      </c>
      <c r="B576" s="17" t="s">
        <v>426</v>
      </c>
      <c r="C576" s="18">
        <v>531.5779170000003</v>
      </c>
      <c r="D576" s="18">
        <v>90316.760650000055</v>
      </c>
    </row>
    <row r="577" spans="1:4" x14ac:dyDescent="0.35">
      <c r="A577" s="17" t="s">
        <v>412</v>
      </c>
      <c r="B577" s="17" t="s">
        <v>427</v>
      </c>
      <c r="C577" s="18">
        <v>1225.3834239999969</v>
      </c>
      <c r="D577" s="18">
        <v>208082.72800999947</v>
      </c>
    </row>
    <row r="578" spans="1:4" x14ac:dyDescent="0.35">
      <c r="A578" s="17" t="s">
        <v>412</v>
      </c>
      <c r="B578" s="17" t="s">
        <v>938</v>
      </c>
      <c r="C578" s="18">
        <v>460.59470700000008</v>
      </c>
      <c r="D578" s="18">
        <v>78287.569030000013</v>
      </c>
    </row>
    <row r="579" spans="1:4" x14ac:dyDescent="0.35">
      <c r="A579" s="17" t="s">
        <v>412</v>
      </c>
      <c r="B579" s="17" t="s">
        <v>939</v>
      </c>
      <c r="C579" s="18">
        <v>2082.4395220000024</v>
      </c>
      <c r="D579" s="18">
        <v>353951.88219500036</v>
      </c>
    </row>
    <row r="580" spans="1:4" x14ac:dyDescent="0.35">
      <c r="A580" s="17" t="s">
        <v>412</v>
      </c>
      <c r="B580" s="17" t="s">
        <v>428</v>
      </c>
      <c r="C580" s="18">
        <v>604.52827999999988</v>
      </c>
      <c r="D580" s="18">
        <v>102740.34631999998</v>
      </c>
    </row>
    <row r="581" spans="1:4" x14ac:dyDescent="0.35">
      <c r="A581" s="17" t="s">
        <v>412</v>
      </c>
      <c r="B581" s="17" t="s">
        <v>940</v>
      </c>
      <c r="C581" s="18">
        <v>428.51514299999974</v>
      </c>
      <c r="D581" s="18">
        <v>72831.385109999945</v>
      </c>
    </row>
    <row r="582" spans="1:4" x14ac:dyDescent="0.35">
      <c r="A582" s="17" t="s">
        <v>412</v>
      </c>
      <c r="B582" s="17" t="s">
        <v>429</v>
      </c>
      <c r="C582" s="18">
        <v>55.181560999999981</v>
      </c>
      <c r="D582" s="18">
        <v>9380.8653699999977</v>
      </c>
    </row>
    <row r="583" spans="1:4" x14ac:dyDescent="0.35">
      <c r="A583" s="17" t="s">
        <v>412</v>
      </c>
      <c r="B583" s="17" t="s">
        <v>430</v>
      </c>
      <c r="C583" s="18">
        <v>861.08817400000009</v>
      </c>
      <c r="D583" s="18">
        <v>168088.71257</v>
      </c>
    </row>
    <row r="584" spans="1:4" ht="29" x14ac:dyDescent="0.35">
      <c r="A584" s="17" t="s">
        <v>412</v>
      </c>
      <c r="B584" s="17" t="s">
        <v>941</v>
      </c>
      <c r="C584" s="18">
        <v>407.90714199999996</v>
      </c>
      <c r="D584" s="18">
        <v>69319.789899999989</v>
      </c>
    </row>
    <row r="585" spans="1:4" ht="29" x14ac:dyDescent="0.35">
      <c r="A585" s="17" t="s">
        <v>412</v>
      </c>
      <c r="B585" s="17" t="s">
        <v>431</v>
      </c>
      <c r="C585" s="18">
        <v>971.56656699999951</v>
      </c>
      <c r="D585" s="18">
        <v>165131.3523899999</v>
      </c>
    </row>
    <row r="586" spans="1:4" x14ac:dyDescent="0.35">
      <c r="A586" s="17" t="s">
        <v>412</v>
      </c>
      <c r="B586" s="17" t="s">
        <v>796</v>
      </c>
      <c r="C586" s="18">
        <v>593.16162400000007</v>
      </c>
      <c r="D586" s="18">
        <v>100809.65408000001</v>
      </c>
    </row>
    <row r="587" spans="1:4" ht="29" x14ac:dyDescent="0.35">
      <c r="A587" s="17" t="s">
        <v>412</v>
      </c>
      <c r="B587" s="17" t="s">
        <v>942</v>
      </c>
      <c r="C587" s="18">
        <v>11.508261999999998</v>
      </c>
      <c r="D587" s="18">
        <v>1956.4045399999995</v>
      </c>
    </row>
    <row r="588" spans="1:4" ht="29" x14ac:dyDescent="0.35">
      <c r="A588" s="17" t="s">
        <v>412</v>
      </c>
      <c r="B588" s="17" t="s">
        <v>943</v>
      </c>
      <c r="C588" s="18">
        <v>337.81752699999987</v>
      </c>
      <c r="D588" s="18">
        <v>57359.536049999981</v>
      </c>
    </row>
    <row r="589" spans="1:4" x14ac:dyDescent="0.35">
      <c r="A589" s="17" t="s">
        <v>412</v>
      </c>
      <c r="B589" s="17" t="s">
        <v>944</v>
      </c>
      <c r="C589" s="18">
        <v>577.0696489999998</v>
      </c>
      <c r="D589" s="18">
        <v>98049.601029999962</v>
      </c>
    </row>
    <row r="590" spans="1:4" ht="29" x14ac:dyDescent="0.35">
      <c r="A590" s="17" t="s">
        <v>412</v>
      </c>
      <c r="B590" s="17" t="s">
        <v>797</v>
      </c>
      <c r="C590" s="18">
        <v>380.63755699999967</v>
      </c>
      <c r="D590" s="18">
        <v>64349.679719999935</v>
      </c>
    </row>
    <row r="591" spans="1:4" x14ac:dyDescent="0.35">
      <c r="A591" s="17" t="s">
        <v>412</v>
      </c>
      <c r="B591" s="17" t="s">
        <v>740</v>
      </c>
      <c r="C591" s="18">
        <v>519.62223400000039</v>
      </c>
      <c r="D591" s="18">
        <v>88234.351060000074</v>
      </c>
    </row>
    <row r="592" spans="1:4" x14ac:dyDescent="0.35">
      <c r="A592" s="17" t="s">
        <v>412</v>
      </c>
      <c r="B592" s="17" t="s">
        <v>432</v>
      </c>
      <c r="C592" s="18">
        <v>127.13918099999998</v>
      </c>
      <c r="D592" s="18">
        <v>24885.461859999996</v>
      </c>
    </row>
    <row r="593" spans="1:4" ht="29" x14ac:dyDescent="0.35">
      <c r="A593" s="17" t="s">
        <v>412</v>
      </c>
      <c r="B593" s="17" t="s">
        <v>798</v>
      </c>
      <c r="C593" s="18">
        <v>147.12008799999998</v>
      </c>
      <c r="D593" s="18">
        <v>28169.528439999998</v>
      </c>
    </row>
    <row r="594" spans="1:4" ht="29" x14ac:dyDescent="0.35">
      <c r="A594" s="17" t="s">
        <v>412</v>
      </c>
      <c r="B594" s="17" t="s">
        <v>945</v>
      </c>
      <c r="C594" s="18">
        <v>204.58851499999986</v>
      </c>
      <c r="D594" s="18">
        <v>34767.540949999973</v>
      </c>
    </row>
    <row r="595" spans="1:4" ht="29" x14ac:dyDescent="0.35">
      <c r="A595" s="17" t="s">
        <v>412</v>
      </c>
      <c r="B595" s="17" t="s">
        <v>946</v>
      </c>
      <c r="C595" s="18">
        <v>374.10471699999977</v>
      </c>
      <c r="D595" s="18">
        <v>63597.801889999959</v>
      </c>
    </row>
    <row r="596" spans="1:4" ht="29" x14ac:dyDescent="0.35">
      <c r="A596" s="17" t="s">
        <v>412</v>
      </c>
      <c r="B596" s="17" t="s">
        <v>947</v>
      </c>
      <c r="C596" s="18">
        <v>445.00467399999997</v>
      </c>
      <c r="D596" s="18">
        <v>75636.404720000006</v>
      </c>
    </row>
    <row r="597" spans="1:4" ht="29" x14ac:dyDescent="0.35">
      <c r="A597" s="17" t="s">
        <v>412</v>
      </c>
      <c r="B597" s="17" t="s">
        <v>948</v>
      </c>
      <c r="C597" s="18">
        <v>380.97994100000017</v>
      </c>
      <c r="D597" s="18">
        <v>64758.450290000023</v>
      </c>
    </row>
    <row r="598" spans="1:4" ht="29" x14ac:dyDescent="0.35">
      <c r="A598" s="17" t="s">
        <v>412</v>
      </c>
      <c r="B598" s="17" t="s">
        <v>433</v>
      </c>
      <c r="C598" s="18">
        <v>257.67982899999981</v>
      </c>
      <c r="D598" s="18">
        <v>50755.64552999998</v>
      </c>
    </row>
    <row r="599" spans="1:4" x14ac:dyDescent="0.35">
      <c r="A599" s="17" t="s">
        <v>412</v>
      </c>
      <c r="B599" s="17" t="s">
        <v>434</v>
      </c>
      <c r="C599" s="18">
        <v>564.24977100000092</v>
      </c>
      <c r="D599" s="18">
        <v>93564.107535000148</v>
      </c>
    </row>
    <row r="600" spans="1:4" x14ac:dyDescent="0.35">
      <c r="A600" s="17" t="s">
        <v>412</v>
      </c>
      <c r="B600" s="17" t="s">
        <v>435</v>
      </c>
      <c r="C600" s="18">
        <v>173.15826299999989</v>
      </c>
      <c r="D600" s="18">
        <v>29436.904709999981</v>
      </c>
    </row>
    <row r="601" spans="1:4" x14ac:dyDescent="0.35">
      <c r="A601" s="17" t="s">
        <v>412</v>
      </c>
      <c r="B601" s="17" t="s">
        <v>436</v>
      </c>
      <c r="C601" s="18">
        <v>562.19739800000013</v>
      </c>
      <c r="D601" s="18">
        <v>95491.598700000017</v>
      </c>
    </row>
    <row r="602" spans="1:4" x14ac:dyDescent="0.35">
      <c r="A602" s="17" t="s">
        <v>412</v>
      </c>
      <c r="B602" s="17" t="s">
        <v>437</v>
      </c>
      <c r="C602" s="18">
        <v>862.04098899999917</v>
      </c>
      <c r="D602" s="18">
        <v>145943.67851499986</v>
      </c>
    </row>
    <row r="603" spans="1:4" x14ac:dyDescent="0.35">
      <c r="A603" s="17" t="s">
        <v>412</v>
      </c>
      <c r="B603" s="17" t="s">
        <v>949</v>
      </c>
      <c r="C603" s="18">
        <v>374.8843999999998</v>
      </c>
      <c r="D603" s="18">
        <v>63730.347999999969</v>
      </c>
    </row>
    <row r="604" spans="1:4" x14ac:dyDescent="0.35">
      <c r="A604" s="17" t="s">
        <v>412</v>
      </c>
      <c r="B604" s="17" t="s">
        <v>438</v>
      </c>
      <c r="C604" s="18">
        <v>303.12402399999996</v>
      </c>
      <c r="D604" s="18">
        <v>51523.775299999987</v>
      </c>
    </row>
    <row r="605" spans="1:4" x14ac:dyDescent="0.35">
      <c r="A605" s="17" t="s">
        <v>412</v>
      </c>
      <c r="B605" s="17" t="s">
        <v>439</v>
      </c>
      <c r="C605" s="18">
        <v>600.29714500000068</v>
      </c>
      <c r="D605" s="18">
        <v>101989.52683000012</v>
      </c>
    </row>
    <row r="606" spans="1:4" x14ac:dyDescent="0.35">
      <c r="A606" s="17" t="s">
        <v>412</v>
      </c>
      <c r="B606" s="17" t="s">
        <v>799</v>
      </c>
      <c r="C606" s="18">
        <v>567.31009800000038</v>
      </c>
      <c r="D606" s="18">
        <v>96399.708180000074</v>
      </c>
    </row>
    <row r="607" spans="1:4" x14ac:dyDescent="0.35">
      <c r="A607" s="17" t="s">
        <v>412</v>
      </c>
      <c r="B607" s="17" t="s">
        <v>440</v>
      </c>
      <c r="C607" s="18">
        <v>1395.2688849999979</v>
      </c>
      <c r="D607" s="18">
        <v>236734.94145499964</v>
      </c>
    </row>
    <row r="608" spans="1:4" x14ac:dyDescent="0.35">
      <c r="A608" s="17" t="s">
        <v>412</v>
      </c>
      <c r="B608" s="17" t="s">
        <v>749</v>
      </c>
      <c r="C608" s="18">
        <v>633.10946599999966</v>
      </c>
      <c r="D608" s="18">
        <v>132545.25725999993</v>
      </c>
    </row>
    <row r="609" spans="1:4" x14ac:dyDescent="0.35">
      <c r="A609" s="17" t="s">
        <v>412</v>
      </c>
      <c r="B609" s="17" t="s">
        <v>441</v>
      </c>
      <c r="C609" s="18">
        <v>151.43586000000002</v>
      </c>
      <c r="D609" s="18">
        <v>28916.843170000004</v>
      </c>
    </row>
    <row r="610" spans="1:4" x14ac:dyDescent="0.35">
      <c r="A610" s="17" t="s">
        <v>412</v>
      </c>
      <c r="B610" s="17" t="s">
        <v>442</v>
      </c>
      <c r="C610" s="18">
        <v>157.24626599999999</v>
      </c>
      <c r="D610" s="18">
        <v>26707.05834</v>
      </c>
    </row>
    <row r="611" spans="1:4" x14ac:dyDescent="0.35">
      <c r="A611" s="17" t="s">
        <v>443</v>
      </c>
      <c r="B611" s="17" t="s">
        <v>444</v>
      </c>
      <c r="C611" s="18">
        <v>738.64917000000037</v>
      </c>
      <c r="D611" s="18">
        <v>113399.07270000005</v>
      </c>
    </row>
    <row r="612" spans="1:4" x14ac:dyDescent="0.35">
      <c r="A612" s="17" t="s">
        <v>443</v>
      </c>
      <c r="B612" s="17" t="s">
        <v>445</v>
      </c>
      <c r="C612" s="18">
        <v>939.38606199999981</v>
      </c>
      <c r="D612" s="18">
        <v>145471.94791999998</v>
      </c>
    </row>
    <row r="613" spans="1:4" x14ac:dyDescent="0.35">
      <c r="A613" s="17" t="s">
        <v>443</v>
      </c>
      <c r="B613" s="17" t="s">
        <v>446</v>
      </c>
      <c r="C613" s="18">
        <v>1676.9918619999999</v>
      </c>
      <c r="D613" s="18">
        <v>288226.97518000001</v>
      </c>
    </row>
    <row r="614" spans="1:4" x14ac:dyDescent="0.35">
      <c r="A614" s="17" t="s">
        <v>443</v>
      </c>
      <c r="B614" s="17" t="s">
        <v>447</v>
      </c>
      <c r="C614" s="18">
        <v>3084.6254960000019</v>
      </c>
      <c r="D614" s="18">
        <v>570859.81548000034</v>
      </c>
    </row>
    <row r="615" spans="1:4" x14ac:dyDescent="0.35">
      <c r="A615" s="17" t="s">
        <v>443</v>
      </c>
      <c r="B615" s="17" t="s">
        <v>800</v>
      </c>
      <c r="C615" s="18">
        <v>5171.8332679999849</v>
      </c>
      <c r="D615" s="18">
        <v>914375.14513999713</v>
      </c>
    </row>
    <row r="616" spans="1:4" x14ac:dyDescent="0.35">
      <c r="A616" s="17" t="s">
        <v>443</v>
      </c>
      <c r="B616" s="17" t="s">
        <v>448</v>
      </c>
      <c r="C616" s="18">
        <v>885.79551400000014</v>
      </c>
      <c r="D616" s="18">
        <v>156447.46264000001</v>
      </c>
    </row>
    <row r="617" spans="1:4" x14ac:dyDescent="0.35">
      <c r="A617" s="17" t="s">
        <v>443</v>
      </c>
      <c r="B617" s="17" t="s">
        <v>449</v>
      </c>
      <c r="C617" s="18">
        <v>302.52672999999993</v>
      </c>
      <c r="D617" s="18">
        <v>57895.972389999988</v>
      </c>
    </row>
    <row r="618" spans="1:4" x14ac:dyDescent="0.35">
      <c r="A618" s="17" t="s">
        <v>443</v>
      </c>
      <c r="B618" s="17" t="s">
        <v>801</v>
      </c>
      <c r="C618" s="18">
        <v>519.29369000000008</v>
      </c>
      <c r="D618" s="18">
        <v>88956.298900000038</v>
      </c>
    </row>
    <row r="619" spans="1:4" ht="29" x14ac:dyDescent="0.35">
      <c r="A619" s="17" t="s">
        <v>443</v>
      </c>
      <c r="B619" s="17" t="s">
        <v>450</v>
      </c>
      <c r="C619" s="18">
        <v>821.85537499999862</v>
      </c>
      <c r="D619" s="18">
        <v>151127.93988999972</v>
      </c>
    </row>
    <row r="620" spans="1:4" x14ac:dyDescent="0.35">
      <c r="A620" s="17" t="s">
        <v>443</v>
      </c>
      <c r="B620" s="17" t="s">
        <v>451</v>
      </c>
      <c r="C620" s="18">
        <v>416.2474729999999</v>
      </c>
      <c r="D620" s="18">
        <v>87246.705289999969</v>
      </c>
    </row>
    <row r="621" spans="1:4" x14ac:dyDescent="0.35">
      <c r="A621" s="17" t="s">
        <v>443</v>
      </c>
      <c r="B621" s="17" t="s">
        <v>452</v>
      </c>
      <c r="C621" s="18">
        <v>195.45805800000005</v>
      </c>
      <c r="D621" s="18">
        <v>40824.691200000008</v>
      </c>
    </row>
    <row r="622" spans="1:4" x14ac:dyDescent="0.35">
      <c r="A622" s="17" t="s">
        <v>443</v>
      </c>
      <c r="B622" s="17" t="s">
        <v>453</v>
      </c>
      <c r="C622" s="18">
        <v>1028.5596179999998</v>
      </c>
      <c r="D622" s="18">
        <v>197376.14769999994</v>
      </c>
    </row>
    <row r="623" spans="1:4" x14ac:dyDescent="0.35">
      <c r="A623" s="17" t="s">
        <v>443</v>
      </c>
      <c r="B623" s="17" t="s">
        <v>454</v>
      </c>
      <c r="C623" s="18">
        <v>827.08371500000112</v>
      </c>
      <c r="D623" s="18">
        <v>173240.63085000025</v>
      </c>
    </row>
    <row r="624" spans="1:4" x14ac:dyDescent="0.35">
      <c r="A624" s="17" t="s">
        <v>443</v>
      </c>
      <c r="B624" s="17" t="s">
        <v>455</v>
      </c>
      <c r="C624" s="18">
        <v>3810.394706999999</v>
      </c>
      <c r="D624" s="18">
        <v>707392.01778999972</v>
      </c>
    </row>
    <row r="625" spans="1:4" x14ac:dyDescent="0.35">
      <c r="A625" s="17" t="s">
        <v>456</v>
      </c>
      <c r="B625" s="17" t="s">
        <v>457</v>
      </c>
      <c r="C625" s="18">
        <v>542.37898599999914</v>
      </c>
      <c r="D625" s="18">
        <v>113522.34948999982</v>
      </c>
    </row>
    <row r="626" spans="1:4" x14ac:dyDescent="0.35">
      <c r="A626" s="17" t="s">
        <v>456</v>
      </c>
      <c r="B626" s="17" t="s">
        <v>711</v>
      </c>
      <c r="C626" s="18">
        <v>800.19762800000035</v>
      </c>
      <c r="D626" s="18">
        <v>166799.71444000013</v>
      </c>
    </row>
    <row r="627" spans="1:4" x14ac:dyDescent="0.35">
      <c r="A627" s="17" t="s">
        <v>456</v>
      </c>
      <c r="B627" s="17" t="s">
        <v>458</v>
      </c>
      <c r="C627" s="18">
        <v>1030.9675420000001</v>
      </c>
      <c r="D627" s="18">
        <v>208938.98887000006</v>
      </c>
    </row>
    <row r="628" spans="1:4" x14ac:dyDescent="0.35">
      <c r="A628" s="17" t="s">
        <v>456</v>
      </c>
      <c r="B628" s="17" t="s">
        <v>459</v>
      </c>
      <c r="C628" s="18">
        <v>211.11971399999999</v>
      </c>
      <c r="D628" s="18">
        <v>43156.802800000005</v>
      </c>
    </row>
    <row r="629" spans="1:4" x14ac:dyDescent="0.35">
      <c r="A629" s="17" t="s">
        <v>456</v>
      </c>
      <c r="B629" s="17" t="s">
        <v>719</v>
      </c>
      <c r="C629" s="18">
        <v>174.80726199999995</v>
      </c>
      <c r="D629" s="18">
        <v>36116.069719999985</v>
      </c>
    </row>
    <row r="630" spans="1:4" x14ac:dyDescent="0.35">
      <c r="A630" s="17" t="s">
        <v>456</v>
      </c>
      <c r="B630" s="17" t="s">
        <v>720</v>
      </c>
      <c r="C630" s="18">
        <v>135.17926599999993</v>
      </c>
      <c r="D630" s="18">
        <v>28264.041419999987</v>
      </c>
    </row>
    <row r="631" spans="1:4" x14ac:dyDescent="0.35">
      <c r="A631" s="17" t="s">
        <v>456</v>
      </c>
      <c r="B631" s="17" t="s">
        <v>460</v>
      </c>
      <c r="C631" s="18">
        <v>275.91367999999989</v>
      </c>
      <c r="D631" s="18">
        <v>57825.630389999984</v>
      </c>
    </row>
    <row r="632" spans="1:4" x14ac:dyDescent="0.35">
      <c r="A632" s="17" t="s">
        <v>456</v>
      </c>
      <c r="B632" s="17" t="s">
        <v>725</v>
      </c>
      <c r="C632" s="18">
        <v>645.46302700000081</v>
      </c>
      <c r="D632" s="18">
        <v>134935.35051000016</v>
      </c>
    </row>
    <row r="633" spans="1:4" x14ac:dyDescent="0.35">
      <c r="A633" s="17" t="s">
        <v>456</v>
      </c>
      <c r="B633" s="17" t="s">
        <v>461</v>
      </c>
      <c r="C633" s="18">
        <v>274.99910899999969</v>
      </c>
      <c r="D633" s="18">
        <v>56685.035629999926</v>
      </c>
    </row>
    <row r="634" spans="1:4" x14ac:dyDescent="0.35">
      <c r="A634" s="17" t="s">
        <v>456</v>
      </c>
      <c r="B634" s="17" t="s">
        <v>728</v>
      </c>
      <c r="C634" s="18">
        <v>189.28356300000004</v>
      </c>
      <c r="D634" s="18">
        <v>38521.769470000014</v>
      </c>
    </row>
    <row r="635" spans="1:4" x14ac:dyDescent="0.35">
      <c r="A635" s="17" t="s">
        <v>456</v>
      </c>
      <c r="B635" s="17" t="s">
        <v>462</v>
      </c>
      <c r="C635" s="18">
        <v>327.59148999999996</v>
      </c>
      <c r="D635" s="18">
        <v>66677.458719999995</v>
      </c>
    </row>
    <row r="636" spans="1:4" x14ac:dyDescent="0.35">
      <c r="A636" s="17" t="s">
        <v>456</v>
      </c>
      <c r="B636" s="17" t="s">
        <v>463</v>
      </c>
      <c r="C636" s="18">
        <v>700.65532299999961</v>
      </c>
      <c r="D636" s="18">
        <v>145195.78724999988</v>
      </c>
    </row>
    <row r="637" spans="1:4" x14ac:dyDescent="0.35">
      <c r="A637" s="17" t="s">
        <v>456</v>
      </c>
      <c r="B637" s="17" t="s">
        <v>464</v>
      </c>
      <c r="C637" s="18">
        <v>1131.6161839999986</v>
      </c>
      <c r="D637" s="18">
        <v>234241.63220999972</v>
      </c>
    </row>
    <row r="638" spans="1:4" x14ac:dyDescent="0.35">
      <c r="A638" s="17" t="s">
        <v>456</v>
      </c>
      <c r="B638" s="17" t="s">
        <v>742</v>
      </c>
      <c r="C638" s="18">
        <v>93.797516999999985</v>
      </c>
      <c r="D638" s="18">
        <v>19636.109709999993</v>
      </c>
    </row>
    <row r="639" spans="1:4" x14ac:dyDescent="0.35">
      <c r="A639" s="17" t="s">
        <v>456</v>
      </c>
      <c r="B639" s="17" t="s">
        <v>746</v>
      </c>
      <c r="C639" s="18">
        <v>360.27631799999961</v>
      </c>
      <c r="D639" s="18">
        <v>75346.39434999993</v>
      </c>
    </row>
    <row r="640" spans="1:4" x14ac:dyDescent="0.35">
      <c r="A640" s="17" t="s">
        <v>465</v>
      </c>
      <c r="B640" s="17" t="s">
        <v>466</v>
      </c>
      <c r="C640" s="18">
        <v>374.32216900000009</v>
      </c>
      <c r="D640" s="18">
        <v>63201.934210000014</v>
      </c>
    </row>
    <row r="641" spans="1:4" x14ac:dyDescent="0.35">
      <c r="A641" s="17" t="s">
        <v>465</v>
      </c>
      <c r="B641" s="17" t="s">
        <v>950</v>
      </c>
      <c r="C641" s="18">
        <v>447.73825499999987</v>
      </c>
      <c r="D641" s="18">
        <v>76003.444859999974</v>
      </c>
    </row>
    <row r="642" spans="1:4" x14ac:dyDescent="0.35">
      <c r="A642" s="17" t="s">
        <v>465</v>
      </c>
      <c r="B642" s="17" t="s">
        <v>951</v>
      </c>
      <c r="C642" s="18">
        <v>1665.8883600000013</v>
      </c>
      <c r="D642" s="18">
        <v>282848.86487500014</v>
      </c>
    </row>
    <row r="643" spans="1:4" x14ac:dyDescent="0.35">
      <c r="A643" s="17" t="s">
        <v>465</v>
      </c>
      <c r="B643" s="17" t="s">
        <v>952</v>
      </c>
      <c r="C643" s="18">
        <v>444.40241000000009</v>
      </c>
      <c r="D643" s="18">
        <v>69700.34779</v>
      </c>
    </row>
    <row r="644" spans="1:4" x14ac:dyDescent="0.35">
      <c r="A644" s="17" t="s">
        <v>465</v>
      </c>
      <c r="B644" s="17" t="s">
        <v>953</v>
      </c>
      <c r="C644" s="18">
        <v>698.6713400000001</v>
      </c>
      <c r="D644" s="18">
        <v>117928.2107</v>
      </c>
    </row>
    <row r="645" spans="1:4" x14ac:dyDescent="0.35">
      <c r="A645" s="17" t="s">
        <v>465</v>
      </c>
      <c r="B645" s="17" t="s">
        <v>467</v>
      </c>
      <c r="C645" s="18">
        <v>888.78172900000084</v>
      </c>
      <c r="D645" s="18">
        <v>150908.43380000014</v>
      </c>
    </row>
    <row r="646" spans="1:4" x14ac:dyDescent="0.35">
      <c r="A646" s="17" t="s">
        <v>465</v>
      </c>
      <c r="B646" s="17" t="s">
        <v>468</v>
      </c>
      <c r="C646" s="18">
        <v>334.067025</v>
      </c>
      <c r="D646" s="18">
        <v>56751.474955000005</v>
      </c>
    </row>
    <row r="647" spans="1:4" x14ac:dyDescent="0.35">
      <c r="A647" s="17" t="s">
        <v>465</v>
      </c>
      <c r="B647" s="17" t="s">
        <v>469</v>
      </c>
      <c r="C647" s="18">
        <v>658.85002499999916</v>
      </c>
      <c r="D647" s="18">
        <v>111441.70272499985</v>
      </c>
    </row>
    <row r="648" spans="1:4" ht="29" x14ac:dyDescent="0.35">
      <c r="A648" s="17" t="s">
        <v>465</v>
      </c>
      <c r="B648" s="17" t="s">
        <v>470</v>
      </c>
      <c r="C648" s="18">
        <v>482.36096699999979</v>
      </c>
      <c r="D648" s="18">
        <v>81999.798859999981</v>
      </c>
    </row>
    <row r="649" spans="1:4" x14ac:dyDescent="0.35">
      <c r="A649" s="17" t="s">
        <v>465</v>
      </c>
      <c r="B649" s="17" t="s">
        <v>954</v>
      </c>
      <c r="C649" s="18">
        <v>569.45910800000013</v>
      </c>
      <c r="D649" s="18">
        <v>96682.624980000037</v>
      </c>
    </row>
    <row r="650" spans="1:4" x14ac:dyDescent="0.35">
      <c r="A650" s="17" t="s">
        <v>465</v>
      </c>
      <c r="B650" s="17" t="s">
        <v>471</v>
      </c>
      <c r="C650" s="18">
        <v>2619.6457209999999</v>
      </c>
      <c r="D650" s="18">
        <v>444012.64136000001</v>
      </c>
    </row>
    <row r="651" spans="1:4" x14ac:dyDescent="0.35">
      <c r="A651" s="17" t="s">
        <v>472</v>
      </c>
      <c r="B651" s="17" t="s">
        <v>473</v>
      </c>
      <c r="C651" s="18">
        <v>685.69160899999986</v>
      </c>
      <c r="D651" s="18">
        <v>111603.58543999997</v>
      </c>
    </row>
    <row r="652" spans="1:4" x14ac:dyDescent="0.35">
      <c r="A652" s="17" t="s">
        <v>472</v>
      </c>
      <c r="B652" s="17" t="s">
        <v>474</v>
      </c>
      <c r="C652" s="18">
        <v>3002.9931020000026</v>
      </c>
      <c r="D652" s="18">
        <v>502844.22536000039</v>
      </c>
    </row>
    <row r="653" spans="1:4" x14ac:dyDescent="0.35">
      <c r="A653" s="17" t="s">
        <v>472</v>
      </c>
      <c r="B653" s="17" t="s">
        <v>802</v>
      </c>
      <c r="C653" s="18">
        <v>4118.1103670000075</v>
      </c>
      <c r="D653" s="18">
        <v>688985.54910000099</v>
      </c>
    </row>
    <row r="654" spans="1:4" x14ac:dyDescent="0.35">
      <c r="A654" s="17" t="s">
        <v>472</v>
      </c>
      <c r="B654" s="17" t="s">
        <v>475</v>
      </c>
      <c r="C654" s="18">
        <v>1361.3151789999993</v>
      </c>
      <c r="D654" s="18">
        <v>227703.61587499984</v>
      </c>
    </row>
    <row r="655" spans="1:4" x14ac:dyDescent="0.35">
      <c r="A655" s="17" t="s">
        <v>472</v>
      </c>
      <c r="B655" s="17" t="s">
        <v>854</v>
      </c>
      <c r="C655" s="18">
        <v>425.56847500000003</v>
      </c>
      <c r="D655" s="18">
        <v>71412.369210000019</v>
      </c>
    </row>
    <row r="656" spans="1:4" x14ac:dyDescent="0.35">
      <c r="A656" s="17" t="s">
        <v>472</v>
      </c>
      <c r="B656" s="17" t="s">
        <v>955</v>
      </c>
      <c r="C656" s="18">
        <v>1393.238370999999</v>
      </c>
      <c r="D656" s="18">
        <v>226461.5164599999</v>
      </c>
    </row>
    <row r="657" spans="1:4" x14ac:dyDescent="0.35">
      <c r="A657" s="17" t="s">
        <v>472</v>
      </c>
      <c r="B657" s="17" t="s">
        <v>476</v>
      </c>
      <c r="C657" s="18">
        <v>2026.7172990000008</v>
      </c>
      <c r="D657" s="18">
        <v>336637.48659500014</v>
      </c>
    </row>
    <row r="658" spans="1:4" x14ac:dyDescent="0.35">
      <c r="A658" s="17" t="s">
        <v>472</v>
      </c>
      <c r="B658" s="17" t="s">
        <v>477</v>
      </c>
      <c r="C658" s="18">
        <v>2572.7634510000007</v>
      </c>
      <c r="D658" s="18">
        <v>434854.3256150001</v>
      </c>
    </row>
    <row r="659" spans="1:4" x14ac:dyDescent="0.35">
      <c r="A659" s="17" t="s">
        <v>472</v>
      </c>
      <c r="B659" s="17" t="s">
        <v>478</v>
      </c>
      <c r="C659" s="18">
        <v>1222.2933040000007</v>
      </c>
      <c r="D659" s="18">
        <v>196316.6801900001</v>
      </c>
    </row>
    <row r="660" spans="1:4" x14ac:dyDescent="0.35">
      <c r="A660" s="17" t="s">
        <v>472</v>
      </c>
      <c r="B660" s="17" t="s">
        <v>479</v>
      </c>
      <c r="C660" s="18">
        <v>342.98126300000013</v>
      </c>
      <c r="D660" s="18">
        <v>55786.100490000019</v>
      </c>
    </row>
    <row r="661" spans="1:4" x14ac:dyDescent="0.35">
      <c r="A661" s="17" t="s">
        <v>472</v>
      </c>
      <c r="B661" s="17" t="s">
        <v>480</v>
      </c>
      <c r="C661" s="18">
        <v>1001.5106379999996</v>
      </c>
      <c r="D661" s="18">
        <v>165615.57651499994</v>
      </c>
    </row>
    <row r="662" spans="1:4" x14ac:dyDescent="0.35">
      <c r="A662" s="17" t="s">
        <v>472</v>
      </c>
      <c r="B662" s="17" t="s">
        <v>481</v>
      </c>
      <c r="C662" s="18">
        <v>770.3350719999994</v>
      </c>
      <c r="D662" s="18">
        <v>126893.15987999992</v>
      </c>
    </row>
    <row r="663" spans="1:4" x14ac:dyDescent="0.35">
      <c r="A663" s="17" t="s">
        <v>472</v>
      </c>
      <c r="B663" s="17" t="s">
        <v>482</v>
      </c>
      <c r="C663" s="18">
        <v>607.29048700000101</v>
      </c>
      <c r="D663" s="18">
        <v>99720.270340000192</v>
      </c>
    </row>
    <row r="664" spans="1:4" x14ac:dyDescent="0.35">
      <c r="A664" s="17" t="s">
        <v>472</v>
      </c>
      <c r="B664" s="17" t="s">
        <v>483</v>
      </c>
      <c r="C664" s="18">
        <v>3421.1957830000019</v>
      </c>
      <c r="D664" s="18">
        <v>556413.13419000036</v>
      </c>
    </row>
    <row r="665" spans="1:4" x14ac:dyDescent="0.35">
      <c r="A665" s="17" t="s">
        <v>472</v>
      </c>
      <c r="B665" s="17" t="s">
        <v>484</v>
      </c>
      <c r="C665" s="18">
        <v>1250.8113379999993</v>
      </c>
      <c r="D665" s="18">
        <v>208905.89838499986</v>
      </c>
    </row>
    <row r="666" spans="1:4" x14ac:dyDescent="0.35">
      <c r="A666" s="17" t="s">
        <v>472</v>
      </c>
      <c r="B666" s="17" t="s">
        <v>485</v>
      </c>
      <c r="C666" s="18">
        <v>1583.1780119999989</v>
      </c>
      <c r="D666" s="18">
        <v>265031.53474499978</v>
      </c>
    </row>
    <row r="667" spans="1:4" x14ac:dyDescent="0.35">
      <c r="A667" s="17" t="s">
        <v>486</v>
      </c>
      <c r="B667" s="17" t="s">
        <v>487</v>
      </c>
      <c r="C667" s="18">
        <v>263.82127999999994</v>
      </c>
      <c r="D667" s="18">
        <v>28810.845379999999</v>
      </c>
    </row>
    <row r="668" spans="1:4" x14ac:dyDescent="0.35">
      <c r="A668" s="17" t="s">
        <v>486</v>
      </c>
      <c r="B668" s="17" t="s">
        <v>488</v>
      </c>
      <c r="C668" s="18">
        <v>533.30531199999996</v>
      </c>
      <c r="D668" s="18">
        <v>67558.79359999999</v>
      </c>
    </row>
    <row r="669" spans="1:4" x14ac:dyDescent="0.35">
      <c r="A669" s="17" t="s">
        <v>486</v>
      </c>
      <c r="B669" s="17" t="s">
        <v>803</v>
      </c>
      <c r="C669" s="18">
        <v>602.37833199999989</v>
      </c>
      <c r="D669" s="18">
        <v>76827.779190000001</v>
      </c>
    </row>
    <row r="670" spans="1:4" x14ac:dyDescent="0.35">
      <c r="A670" s="17" t="s">
        <v>486</v>
      </c>
      <c r="B670" s="17" t="s">
        <v>855</v>
      </c>
      <c r="C670" s="18">
        <v>421.49259500000005</v>
      </c>
      <c r="D670" s="18">
        <v>50645.475930000008</v>
      </c>
    </row>
    <row r="671" spans="1:4" ht="29" x14ac:dyDescent="0.35">
      <c r="A671" s="17" t="s">
        <v>486</v>
      </c>
      <c r="B671" s="17" t="s">
        <v>489</v>
      </c>
      <c r="C671" s="18">
        <v>1243.5332009999995</v>
      </c>
      <c r="D671" s="18">
        <v>177731.1184399999</v>
      </c>
    </row>
    <row r="672" spans="1:4" x14ac:dyDescent="0.35">
      <c r="A672" s="17" t="s">
        <v>486</v>
      </c>
      <c r="B672" s="17" t="s">
        <v>490</v>
      </c>
      <c r="C672" s="18">
        <v>1120.753305</v>
      </c>
      <c r="D672" s="18">
        <v>114931.87931999998</v>
      </c>
    </row>
    <row r="673" spans="1:4" x14ac:dyDescent="0.35">
      <c r="A673" s="17" t="s">
        <v>486</v>
      </c>
      <c r="B673" s="17" t="s">
        <v>491</v>
      </c>
      <c r="C673" s="18">
        <v>233.64143999999999</v>
      </c>
      <c r="D673" s="18">
        <v>29092.385309999994</v>
      </c>
    </row>
    <row r="674" spans="1:4" x14ac:dyDescent="0.35">
      <c r="A674" s="17" t="s">
        <v>486</v>
      </c>
      <c r="B674" s="17" t="s">
        <v>492</v>
      </c>
      <c r="C674" s="18">
        <v>462.37465200000037</v>
      </c>
      <c r="D674" s="18">
        <v>45035.234780000028</v>
      </c>
    </row>
    <row r="675" spans="1:4" x14ac:dyDescent="0.35">
      <c r="A675" s="17" t="s">
        <v>486</v>
      </c>
      <c r="B675" s="17" t="s">
        <v>493</v>
      </c>
      <c r="C675" s="18">
        <v>615.22089300000005</v>
      </c>
      <c r="D675" s="18">
        <v>70058.068470000013</v>
      </c>
    </row>
    <row r="676" spans="1:4" x14ac:dyDescent="0.35">
      <c r="A676" s="17" t="s">
        <v>486</v>
      </c>
      <c r="B676" s="17" t="s">
        <v>494</v>
      </c>
      <c r="C676" s="18">
        <v>127.54549299999995</v>
      </c>
      <c r="D676" s="18">
        <v>13302.642869999998</v>
      </c>
    </row>
    <row r="677" spans="1:4" x14ac:dyDescent="0.35">
      <c r="A677" s="17" t="s">
        <v>486</v>
      </c>
      <c r="B677" s="17" t="s">
        <v>804</v>
      </c>
      <c r="C677" s="18">
        <v>800.36200599999984</v>
      </c>
      <c r="D677" s="18">
        <v>100234.64308999997</v>
      </c>
    </row>
    <row r="678" spans="1:4" x14ac:dyDescent="0.35">
      <c r="A678" s="17" t="s">
        <v>486</v>
      </c>
      <c r="B678" s="17" t="s">
        <v>495</v>
      </c>
      <c r="C678" s="18">
        <v>376.93010900000002</v>
      </c>
      <c r="D678" s="18">
        <v>43771.779690000003</v>
      </c>
    </row>
    <row r="679" spans="1:4" x14ac:dyDescent="0.35">
      <c r="A679" s="17" t="s">
        <v>486</v>
      </c>
      <c r="B679" s="17" t="s">
        <v>496</v>
      </c>
      <c r="C679" s="18">
        <v>648.01961600000016</v>
      </c>
      <c r="D679" s="18">
        <v>77000.908169999995</v>
      </c>
    </row>
    <row r="680" spans="1:4" x14ac:dyDescent="0.35">
      <c r="A680" s="17" t="s">
        <v>486</v>
      </c>
      <c r="B680" s="17" t="s">
        <v>856</v>
      </c>
      <c r="C680" s="18">
        <v>628.00240600000006</v>
      </c>
      <c r="D680" s="18">
        <v>70810.037549999994</v>
      </c>
    </row>
    <row r="681" spans="1:4" ht="29" x14ac:dyDescent="0.35">
      <c r="A681" s="17" t="s">
        <v>486</v>
      </c>
      <c r="B681" s="17" t="s">
        <v>497</v>
      </c>
      <c r="C681" s="18">
        <v>409.40419400000013</v>
      </c>
      <c r="D681" s="18">
        <v>43497.190870000006</v>
      </c>
    </row>
    <row r="682" spans="1:4" x14ac:dyDescent="0.35">
      <c r="A682" s="17" t="s">
        <v>486</v>
      </c>
      <c r="B682" s="17" t="s">
        <v>498</v>
      </c>
      <c r="C682" s="18">
        <v>352.06283200000024</v>
      </c>
      <c r="D682" s="18">
        <v>39637.76218000002</v>
      </c>
    </row>
    <row r="683" spans="1:4" x14ac:dyDescent="0.35">
      <c r="A683" s="17" t="s">
        <v>486</v>
      </c>
      <c r="B683" s="17" t="s">
        <v>499</v>
      </c>
      <c r="C683" s="18">
        <v>662.0751879999998</v>
      </c>
      <c r="D683" s="18">
        <v>64742.272689999998</v>
      </c>
    </row>
    <row r="684" spans="1:4" x14ac:dyDescent="0.35">
      <c r="A684" s="17" t="s">
        <v>486</v>
      </c>
      <c r="B684" s="17" t="s">
        <v>500</v>
      </c>
      <c r="C684" s="18">
        <v>416.99066699999997</v>
      </c>
      <c r="D684" s="18">
        <v>52554.444359999994</v>
      </c>
    </row>
    <row r="685" spans="1:4" ht="29" x14ac:dyDescent="0.35">
      <c r="A685" s="17" t="s">
        <v>486</v>
      </c>
      <c r="B685" s="17" t="s">
        <v>501</v>
      </c>
      <c r="C685" s="18">
        <v>63.588471999999982</v>
      </c>
      <c r="D685" s="18">
        <v>8749.4047199999986</v>
      </c>
    </row>
    <row r="686" spans="1:4" x14ac:dyDescent="0.35">
      <c r="A686" s="17" t="s">
        <v>486</v>
      </c>
      <c r="B686" s="17" t="s">
        <v>502</v>
      </c>
      <c r="C686" s="18">
        <v>293.48809699999987</v>
      </c>
      <c r="D686" s="18">
        <v>30540.931819999987</v>
      </c>
    </row>
    <row r="687" spans="1:4" x14ac:dyDescent="0.35">
      <c r="A687" s="17" t="s">
        <v>486</v>
      </c>
      <c r="B687" s="17" t="s">
        <v>503</v>
      </c>
      <c r="C687" s="18">
        <v>716.73338099999978</v>
      </c>
      <c r="D687" s="18">
        <v>87181.204349999985</v>
      </c>
    </row>
    <row r="688" spans="1:4" x14ac:dyDescent="0.35">
      <c r="A688" s="17" t="s">
        <v>486</v>
      </c>
      <c r="B688" s="17" t="s">
        <v>504</v>
      </c>
      <c r="C688" s="18">
        <v>158.698182</v>
      </c>
      <c r="D688" s="18">
        <v>15348.183350000005</v>
      </c>
    </row>
    <row r="689" spans="1:4" x14ac:dyDescent="0.35">
      <c r="A689" s="17" t="s">
        <v>486</v>
      </c>
      <c r="B689" s="17" t="s">
        <v>505</v>
      </c>
      <c r="C689" s="18">
        <v>177.24757900000006</v>
      </c>
      <c r="D689" s="18">
        <v>22155.928920000002</v>
      </c>
    </row>
    <row r="690" spans="1:4" x14ac:dyDescent="0.35">
      <c r="A690" s="17" t="s">
        <v>506</v>
      </c>
      <c r="B690" s="17" t="s">
        <v>805</v>
      </c>
      <c r="C690" s="18">
        <v>3055.8403179999991</v>
      </c>
      <c r="D690" s="18">
        <v>361367.99294999999</v>
      </c>
    </row>
    <row r="691" spans="1:4" x14ac:dyDescent="0.35">
      <c r="A691" s="17" t="s">
        <v>506</v>
      </c>
      <c r="B691" s="17" t="s">
        <v>507</v>
      </c>
      <c r="C691" s="18">
        <v>1161.8685689999998</v>
      </c>
      <c r="D691" s="18">
        <v>154261.41806499995</v>
      </c>
    </row>
    <row r="692" spans="1:4" x14ac:dyDescent="0.35">
      <c r="A692" s="17" t="s">
        <v>506</v>
      </c>
      <c r="B692" s="17" t="s">
        <v>508</v>
      </c>
      <c r="C692" s="18">
        <v>4112.2900590000036</v>
      </c>
      <c r="D692" s="18">
        <v>519805.79640000052</v>
      </c>
    </row>
    <row r="693" spans="1:4" x14ac:dyDescent="0.35">
      <c r="A693" s="17" t="s">
        <v>506</v>
      </c>
      <c r="B693" s="17" t="s">
        <v>509</v>
      </c>
      <c r="C693" s="18">
        <v>1502.8379729999997</v>
      </c>
      <c r="D693" s="18">
        <v>196696.61522000001</v>
      </c>
    </row>
    <row r="694" spans="1:4" x14ac:dyDescent="0.35">
      <c r="A694" s="17" t="s">
        <v>506</v>
      </c>
      <c r="B694" s="17" t="s">
        <v>510</v>
      </c>
      <c r="C694" s="18">
        <v>971.28365899999994</v>
      </c>
      <c r="D694" s="18">
        <v>117393.65229999999</v>
      </c>
    </row>
    <row r="695" spans="1:4" x14ac:dyDescent="0.35">
      <c r="A695" s="17" t="s">
        <v>506</v>
      </c>
      <c r="B695" s="17" t="s">
        <v>511</v>
      </c>
      <c r="C695" s="18">
        <v>1063.6304269999996</v>
      </c>
      <c r="D695" s="18">
        <v>135190.77992499995</v>
      </c>
    </row>
    <row r="696" spans="1:4" x14ac:dyDescent="0.35">
      <c r="A696" s="17" t="s">
        <v>506</v>
      </c>
      <c r="B696" s="17" t="s">
        <v>956</v>
      </c>
      <c r="C696" s="18">
        <v>1847.2800259999997</v>
      </c>
      <c r="D696" s="18">
        <v>228717.33846999993</v>
      </c>
    </row>
    <row r="697" spans="1:4" x14ac:dyDescent="0.35">
      <c r="A697" s="17" t="s">
        <v>506</v>
      </c>
      <c r="B697" s="17" t="s">
        <v>957</v>
      </c>
      <c r="C697" s="18">
        <v>947.82039400000042</v>
      </c>
      <c r="D697" s="18">
        <v>118448.98683500006</v>
      </c>
    </row>
    <row r="698" spans="1:4" x14ac:dyDescent="0.35">
      <c r="A698" s="17" t="s">
        <v>506</v>
      </c>
      <c r="B698" s="17" t="s">
        <v>512</v>
      </c>
      <c r="C698" s="18">
        <v>1604.2332270000002</v>
      </c>
      <c r="D698" s="18">
        <v>200963.22609000004</v>
      </c>
    </row>
    <row r="699" spans="1:4" x14ac:dyDescent="0.35">
      <c r="A699" s="17" t="s">
        <v>506</v>
      </c>
      <c r="B699" s="17" t="s">
        <v>513</v>
      </c>
      <c r="C699" s="18">
        <v>1819.5506999999989</v>
      </c>
      <c r="D699" s="18">
        <v>221164.43023999987</v>
      </c>
    </row>
    <row r="700" spans="1:4" x14ac:dyDescent="0.35">
      <c r="A700" s="17" t="s">
        <v>506</v>
      </c>
      <c r="B700" s="17" t="s">
        <v>514</v>
      </c>
      <c r="C700" s="18">
        <v>2089.1233300000049</v>
      </c>
      <c r="D700" s="18">
        <v>190026.98054000037</v>
      </c>
    </row>
    <row r="701" spans="1:4" x14ac:dyDescent="0.35">
      <c r="A701" s="17" t="s">
        <v>506</v>
      </c>
      <c r="B701" s="17" t="s">
        <v>515</v>
      </c>
      <c r="C701" s="18">
        <v>3816.9063519999959</v>
      </c>
      <c r="D701" s="18">
        <v>465734.12351999956</v>
      </c>
    </row>
    <row r="702" spans="1:4" ht="29" x14ac:dyDescent="0.35">
      <c r="A702" s="17" t="s">
        <v>506</v>
      </c>
      <c r="B702" s="17" t="s">
        <v>516</v>
      </c>
      <c r="C702" s="18">
        <v>983.59062999999924</v>
      </c>
      <c r="D702" s="18">
        <v>131262.21423999994</v>
      </c>
    </row>
    <row r="703" spans="1:4" x14ac:dyDescent="0.35">
      <c r="A703" s="17" t="s">
        <v>506</v>
      </c>
      <c r="B703" s="17" t="s">
        <v>517</v>
      </c>
      <c r="C703" s="18">
        <v>1168.3373599999998</v>
      </c>
      <c r="D703" s="18">
        <v>146196.23444999999</v>
      </c>
    </row>
    <row r="704" spans="1:4" x14ac:dyDescent="0.35">
      <c r="A704" s="17" t="s">
        <v>518</v>
      </c>
      <c r="B704" s="17" t="s">
        <v>718</v>
      </c>
      <c r="C704" s="18">
        <v>233.93103500000009</v>
      </c>
      <c r="D704" s="18">
        <v>47975.34545000003</v>
      </c>
    </row>
    <row r="705" spans="1:4" x14ac:dyDescent="0.35">
      <c r="A705" s="17" t="s">
        <v>518</v>
      </c>
      <c r="B705" s="17" t="s">
        <v>519</v>
      </c>
      <c r="C705" s="18">
        <v>246.05636999999965</v>
      </c>
      <c r="D705" s="18">
        <v>51246.31709999992</v>
      </c>
    </row>
    <row r="706" spans="1:4" x14ac:dyDescent="0.35">
      <c r="A706" s="17" t="s">
        <v>518</v>
      </c>
      <c r="B706" s="17" t="s">
        <v>520</v>
      </c>
      <c r="C706" s="18">
        <v>946.9542430000007</v>
      </c>
      <c r="D706" s="18">
        <v>194151.94113000017</v>
      </c>
    </row>
    <row r="707" spans="1:4" x14ac:dyDescent="0.35">
      <c r="A707" s="17" t="s">
        <v>518</v>
      </c>
      <c r="B707" s="17" t="s">
        <v>722</v>
      </c>
      <c r="C707" s="18">
        <v>391.36932999999999</v>
      </c>
      <c r="D707" s="18">
        <v>81934.257359999974</v>
      </c>
    </row>
    <row r="708" spans="1:4" x14ac:dyDescent="0.35">
      <c r="A708" s="17" t="s">
        <v>518</v>
      </c>
      <c r="B708" s="17" t="s">
        <v>521</v>
      </c>
      <c r="C708" s="18">
        <v>304.53348700000009</v>
      </c>
      <c r="D708" s="18">
        <v>63175.43099000003</v>
      </c>
    </row>
    <row r="709" spans="1:4" x14ac:dyDescent="0.35">
      <c r="A709" s="17" t="s">
        <v>518</v>
      </c>
      <c r="B709" s="17" t="s">
        <v>522</v>
      </c>
      <c r="C709" s="18">
        <v>704.36482699999988</v>
      </c>
      <c r="D709" s="18">
        <v>145371.52726999996</v>
      </c>
    </row>
    <row r="710" spans="1:4" x14ac:dyDescent="0.35">
      <c r="A710" s="17" t="s">
        <v>518</v>
      </c>
      <c r="B710" s="17" t="s">
        <v>730</v>
      </c>
      <c r="C710" s="18">
        <v>696.0951220000004</v>
      </c>
      <c r="D710" s="18">
        <v>145405.03696000008</v>
      </c>
    </row>
    <row r="711" spans="1:4" x14ac:dyDescent="0.35">
      <c r="A711" s="17" t="s">
        <v>518</v>
      </c>
      <c r="B711" s="17" t="s">
        <v>523</v>
      </c>
      <c r="C711" s="18">
        <v>367.16066799999999</v>
      </c>
      <c r="D711" s="18">
        <v>76386.93425999998</v>
      </c>
    </row>
    <row r="712" spans="1:4" x14ac:dyDescent="0.35">
      <c r="A712" s="17" t="s">
        <v>518</v>
      </c>
      <c r="B712" s="17" t="s">
        <v>524</v>
      </c>
      <c r="C712" s="18">
        <v>304.54907699999995</v>
      </c>
      <c r="D712" s="18">
        <v>63342.578049999996</v>
      </c>
    </row>
    <row r="713" spans="1:4" x14ac:dyDescent="0.35">
      <c r="A713" s="17" t="s">
        <v>518</v>
      </c>
      <c r="B713" s="17" t="s">
        <v>525</v>
      </c>
      <c r="C713" s="18">
        <v>91.621410999999981</v>
      </c>
      <c r="D713" s="18">
        <v>18988.702919999996</v>
      </c>
    </row>
    <row r="714" spans="1:4" x14ac:dyDescent="0.35">
      <c r="A714" s="17" t="s">
        <v>518</v>
      </c>
      <c r="B714" s="17" t="s">
        <v>526</v>
      </c>
      <c r="C714" s="18">
        <v>193.37610999999984</v>
      </c>
      <c r="D714" s="18">
        <v>40216.030739999973</v>
      </c>
    </row>
    <row r="715" spans="1:4" x14ac:dyDescent="0.35">
      <c r="A715" s="17" t="s">
        <v>518</v>
      </c>
      <c r="B715" s="17" t="s">
        <v>527</v>
      </c>
      <c r="C715" s="18">
        <v>557.94576299999926</v>
      </c>
      <c r="D715" s="18">
        <v>116454.82009999987</v>
      </c>
    </row>
    <row r="716" spans="1:4" x14ac:dyDescent="0.35">
      <c r="A716" s="17" t="s">
        <v>518</v>
      </c>
      <c r="B716" s="17" t="s">
        <v>528</v>
      </c>
      <c r="C716" s="18">
        <v>674.96830699999975</v>
      </c>
      <c r="D716" s="18">
        <v>138729.24546999994</v>
      </c>
    </row>
    <row r="717" spans="1:4" ht="29" x14ac:dyDescent="0.35">
      <c r="A717" s="17" t="s">
        <v>518</v>
      </c>
      <c r="B717" s="17" t="s">
        <v>529</v>
      </c>
      <c r="C717" s="18">
        <v>770.15021499999978</v>
      </c>
      <c r="D717" s="18">
        <v>158705.71199999994</v>
      </c>
    </row>
    <row r="718" spans="1:4" x14ac:dyDescent="0.35">
      <c r="A718" s="17" t="s">
        <v>518</v>
      </c>
      <c r="B718" s="17" t="s">
        <v>739</v>
      </c>
      <c r="C718" s="18">
        <v>211.30716099999989</v>
      </c>
      <c r="D718" s="18">
        <v>43241.943169999977</v>
      </c>
    </row>
    <row r="719" spans="1:4" x14ac:dyDescent="0.35">
      <c r="A719" s="17" t="s">
        <v>518</v>
      </c>
      <c r="B719" s="17" t="s">
        <v>530</v>
      </c>
      <c r="C719" s="18">
        <v>118.17722499999986</v>
      </c>
      <c r="D719" s="18">
        <v>24795.536809999972</v>
      </c>
    </row>
    <row r="720" spans="1:4" x14ac:dyDescent="0.35">
      <c r="A720" s="17" t="s">
        <v>518</v>
      </c>
      <c r="B720" s="17" t="s">
        <v>531</v>
      </c>
      <c r="C720" s="18">
        <v>166.58845899999986</v>
      </c>
      <c r="D720" s="18">
        <v>34338.029069999968</v>
      </c>
    </row>
    <row r="721" spans="1:4" ht="29" x14ac:dyDescent="0.35">
      <c r="A721" s="17" t="s">
        <v>518</v>
      </c>
      <c r="B721" s="17" t="s">
        <v>747</v>
      </c>
      <c r="C721" s="18">
        <v>294.01597599999985</v>
      </c>
      <c r="D721" s="18">
        <v>60449.581609999972</v>
      </c>
    </row>
    <row r="722" spans="1:4" x14ac:dyDescent="0.35">
      <c r="A722" s="17" t="s">
        <v>518</v>
      </c>
      <c r="B722" s="17" t="s">
        <v>532</v>
      </c>
      <c r="C722" s="18">
        <v>1462.0487409999992</v>
      </c>
      <c r="D722" s="18">
        <v>306732.44167999981</v>
      </c>
    </row>
    <row r="723" spans="1:4" x14ac:dyDescent="0.35">
      <c r="A723" s="17" t="s">
        <v>533</v>
      </c>
      <c r="B723" s="17" t="s">
        <v>534</v>
      </c>
      <c r="C723" s="18">
        <v>2086.5045319999958</v>
      </c>
      <c r="D723" s="18">
        <v>393194.84549999924</v>
      </c>
    </row>
    <row r="724" spans="1:4" x14ac:dyDescent="0.35">
      <c r="A724" s="17" t="s">
        <v>533</v>
      </c>
      <c r="B724" s="17" t="s">
        <v>535</v>
      </c>
      <c r="C724" s="18">
        <v>3922.3902499999949</v>
      </c>
      <c r="D724" s="18">
        <v>644743.73670999915</v>
      </c>
    </row>
    <row r="725" spans="1:4" x14ac:dyDescent="0.35">
      <c r="A725" s="17" t="s">
        <v>533</v>
      </c>
      <c r="B725" s="17" t="s">
        <v>958</v>
      </c>
      <c r="C725" s="18">
        <v>1423.2717850000015</v>
      </c>
      <c r="D725" s="18">
        <v>241518.95952500027</v>
      </c>
    </row>
    <row r="726" spans="1:4" x14ac:dyDescent="0.35">
      <c r="A726" s="17" t="s">
        <v>533</v>
      </c>
      <c r="B726" s="17" t="s">
        <v>536</v>
      </c>
      <c r="C726" s="18">
        <v>1654.560900999998</v>
      </c>
      <c r="D726" s="18">
        <v>267452.39337999967</v>
      </c>
    </row>
    <row r="727" spans="1:4" x14ac:dyDescent="0.35">
      <c r="A727" s="17" t="s">
        <v>533</v>
      </c>
      <c r="B727" s="17" t="s">
        <v>537</v>
      </c>
      <c r="C727" s="18">
        <v>1155.3312729999984</v>
      </c>
      <c r="D727" s="18">
        <v>185661.78060999975</v>
      </c>
    </row>
    <row r="728" spans="1:4" x14ac:dyDescent="0.35">
      <c r="A728" s="17" t="s">
        <v>533</v>
      </c>
      <c r="B728" s="17" t="s">
        <v>538</v>
      </c>
      <c r="C728" s="18">
        <v>1447.828041</v>
      </c>
      <c r="D728" s="18">
        <v>244230.35647</v>
      </c>
    </row>
    <row r="729" spans="1:4" x14ac:dyDescent="0.35">
      <c r="A729" s="17" t="s">
        <v>533</v>
      </c>
      <c r="B729" s="17" t="s">
        <v>539</v>
      </c>
      <c r="C729" s="18">
        <v>1111.1339789999995</v>
      </c>
      <c r="D729" s="18">
        <v>187463.3025649999</v>
      </c>
    </row>
    <row r="730" spans="1:4" x14ac:dyDescent="0.35">
      <c r="A730" s="17" t="s">
        <v>533</v>
      </c>
      <c r="B730" s="17" t="s">
        <v>540</v>
      </c>
      <c r="C730" s="18">
        <v>1782.9593980000002</v>
      </c>
      <c r="D730" s="18">
        <v>300841.85295500001</v>
      </c>
    </row>
    <row r="731" spans="1:4" x14ac:dyDescent="0.35">
      <c r="A731" s="17" t="s">
        <v>533</v>
      </c>
      <c r="B731" s="17" t="s">
        <v>541</v>
      </c>
      <c r="C731" s="18">
        <v>1988.3203310000029</v>
      </c>
      <c r="D731" s="18">
        <v>331219.85782500042</v>
      </c>
    </row>
    <row r="732" spans="1:4" ht="29" x14ac:dyDescent="0.35">
      <c r="A732" s="17" t="s">
        <v>533</v>
      </c>
      <c r="B732" s="17" t="s">
        <v>959</v>
      </c>
      <c r="C732" s="18">
        <v>743.16571799999974</v>
      </c>
      <c r="D732" s="18">
        <v>112890.52829499995</v>
      </c>
    </row>
    <row r="733" spans="1:4" x14ac:dyDescent="0.35">
      <c r="A733" s="17" t="s">
        <v>533</v>
      </c>
      <c r="B733" s="17" t="s">
        <v>542</v>
      </c>
      <c r="C733" s="18">
        <v>1389.4547079999982</v>
      </c>
      <c r="D733" s="18">
        <v>231898.89355499964</v>
      </c>
    </row>
    <row r="734" spans="1:4" x14ac:dyDescent="0.35">
      <c r="A734" s="17" t="s">
        <v>533</v>
      </c>
      <c r="B734" s="17" t="s">
        <v>960</v>
      </c>
      <c r="C734" s="18">
        <v>4809.2089679999963</v>
      </c>
      <c r="D734" s="18">
        <v>810618.05285999936</v>
      </c>
    </row>
    <row r="735" spans="1:4" x14ac:dyDescent="0.35">
      <c r="A735" s="17" t="s">
        <v>533</v>
      </c>
      <c r="B735" s="17" t="s">
        <v>543</v>
      </c>
      <c r="C735" s="18">
        <v>3673.1040529999914</v>
      </c>
      <c r="D735" s="18">
        <v>616240.93539499852</v>
      </c>
    </row>
    <row r="736" spans="1:4" x14ac:dyDescent="0.35">
      <c r="A736" s="17" t="s">
        <v>533</v>
      </c>
      <c r="B736" s="17" t="s">
        <v>544</v>
      </c>
      <c r="C736" s="18">
        <v>1370.7225459999986</v>
      </c>
      <c r="D736" s="18">
        <v>259330.70310999974</v>
      </c>
    </row>
    <row r="737" spans="1:4" ht="29" x14ac:dyDescent="0.35">
      <c r="A737" s="17" t="s">
        <v>533</v>
      </c>
      <c r="B737" s="17" t="s">
        <v>545</v>
      </c>
      <c r="C737" s="18">
        <v>1628.3654900000001</v>
      </c>
      <c r="D737" s="18">
        <v>276425.19967</v>
      </c>
    </row>
    <row r="738" spans="1:4" x14ac:dyDescent="0.35">
      <c r="A738" s="17" t="s">
        <v>533</v>
      </c>
      <c r="B738" s="17" t="s">
        <v>546</v>
      </c>
      <c r="C738" s="18">
        <v>971.46509299999946</v>
      </c>
      <c r="D738" s="18">
        <v>164423.46393499989</v>
      </c>
    </row>
    <row r="739" spans="1:4" x14ac:dyDescent="0.35">
      <c r="A739" s="17" t="s">
        <v>533</v>
      </c>
      <c r="B739" s="17" t="s">
        <v>547</v>
      </c>
      <c r="C739" s="18">
        <v>1430.2593610000006</v>
      </c>
      <c r="D739" s="18">
        <v>242178.21301000015</v>
      </c>
    </row>
    <row r="740" spans="1:4" x14ac:dyDescent="0.35">
      <c r="A740" s="17" t="s">
        <v>533</v>
      </c>
      <c r="B740" s="17" t="s">
        <v>548</v>
      </c>
      <c r="C740" s="18">
        <v>2241.2390349999955</v>
      </c>
      <c r="D740" s="18">
        <v>379219.45403499913</v>
      </c>
    </row>
    <row r="741" spans="1:4" x14ac:dyDescent="0.35">
      <c r="A741" s="17" t="s">
        <v>533</v>
      </c>
      <c r="B741" s="17" t="s">
        <v>549</v>
      </c>
      <c r="C741" s="18">
        <v>659.67475500000023</v>
      </c>
      <c r="D741" s="18">
        <v>108771.51863500004</v>
      </c>
    </row>
    <row r="742" spans="1:4" x14ac:dyDescent="0.35">
      <c r="A742" s="17" t="s">
        <v>533</v>
      </c>
      <c r="B742" s="17" t="s">
        <v>806</v>
      </c>
      <c r="C742" s="18">
        <v>3125.2222940000024</v>
      </c>
      <c r="D742" s="18">
        <v>590309.78934000048</v>
      </c>
    </row>
    <row r="743" spans="1:4" x14ac:dyDescent="0.35">
      <c r="A743" s="17" t="s">
        <v>533</v>
      </c>
      <c r="B743" s="17" t="s">
        <v>550</v>
      </c>
      <c r="C743" s="18">
        <v>6790.1125439999823</v>
      </c>
      <c r="D743" s="18">
        <v>1150993.9394899972</v>
      </c>
    </row>
    <row r="744" spans="1:4" x14ac:dyDescent="0.35">
      <c r="A744" s="17" t="s">
        <v>551</v>
      </c>
      <c r="B744" s="17" t="s">
        <v>552</v>
      </c>
      <c r="C744" s="18">
        <v>4638.3059019999982</v>
      </c>
      <c r="D744" s="18">
        <v>646386.05401999981</v>
      </c>
    </row>
    <row r="745" spans="1:4" x14ac:dyDescent="0.35">
      <c r="A745" s="17" t="s">
        <v>551</v>
      </c>
      <c r="B745" s="17" t="s">
        <v>961</v>
      </c>
      <c r="C745" s="18">
        <v>1721.1651379999996</v>
      </c>
      <c r="D745" s="18">
        <v>278029.40857999993</v>
      </c>
    </row>
    <row r="746" spans="1:4" x14ac:dyDescent="0.35">
      <c r="A746" s="17" t="s">
        <v>551</v>
      </c>
      <c r="B746" s="17" t="s">
        <v>962</v>
      </c>
      <c r="C746" s="18">
        <v>740.68549400000018</v>
      </c>
      <c r="D746" s="18">
        <v>111766.80213000005</v>
      </c>
    </row>
    <row r="747" spans="1:4" x14ac:dyDescent="0.35">
      <c r="A747" s="17" t="s">
        <v>551</v>
      </c>
      <c r="B747" s="17" t="s">
        <v>963</v>
      </c>
      <c r="C747" s="18">
        <v>1703.6878589999997</v>
      </c>
      <c r="D747" s="18">
        <v>195991.08749000001</v>
      </c>
    </row>
    <row r="748" spans="1:4" x14ac:dyDescent="0.35">
      <c r="A748" s="17" t="s">
        <v>551</v>
      </c>
      <c r="B748" s="17" t="s">
        <v>964</v>
      </c>
      <c r="C748" s="18">
        <v>9037.9168219999992</v>
      </c>
      <c r="D748" s="18">
        <v>1451741.2012800002</v>
      </c>
    </row>
    <row r="749" spans="1:4" x14ac:dyDescent="0.35">
      <c r="A749" s="17" t="s">
        <v>551</v>
      </c>
      <c r="B749" s="17" t="s">
        <v>553</v>
      </c>
      <c r="C749" s="18">
        <v>1043.556322000001</v>
      </c>
      <c r="D749" s="18">
        <v>171005.14134000021</v>
      </c>
    </row>
    <row r="750" spans="1:4" x14ac:dyDescent="0.35">
      <c r="A750" s="17" t="s">
        <v>551</v>
      </c>
      <c r="B750" s="17" t="s">
        <v>965</v>
      </c>
      <c r="C750" s="18">
        <v>697.33966800000019</v>
      </c>
      <c r="D750" s="18">
        <v>111688.87634500003</v>
      </c>
    </row>
    <row r="751" spans="1:4" x14ac:dyDescent="0.35">
      <c r="A751" s="17" t="s">
        <v>551</v>
      </c>
      <c r="B751" s="17" t="s">
        <v>966</v>
      </c>
      <c r="C751" s="18">
        <v>2589.1026339999985</v>
      </c>
      <c r="D751" s="18">
        <v>344916.43610999978</v>
      </c>
    </row>
    <row r="752" spans="1:4" x14ac:dyDescent="0.35">
      <c r="A752" s="17" t="s">
        <v>551</v>
      </c>
      <c r="B752" s="17" t="s">
        <v>554</v>
      </c>
      <c r="C752" s="18">
        <v>4083.5971209999989</v>
      </c>
      <c r="D752" s="18">
        <v>679409.01798999996</v>
      </c>
    </row>
    <row r="753" spans="1:4" x14ac:dyDescent="0.35">
      <c r="A753" s="17" t="s">
        <v>551</v>
      </c>
      <c r="B753" s="17" t="s">
        <v>555</v>
      </c>
      <c r="C753" s="18">
        <v>3858.0496170000056</v>
      </c>
      <c r="D753" s="18">
        <v>644261.10532500094</v>
      </c>
    </row>
    <row r="754" spans="1:4" x14ac:dyDescent="0.35">
      <c r="A754" s="17" t="s">
        <v>551</v>
      </c>
      <c r="B754" s="17" t="s">
        <v>556</v>
      </c>
      <c r="C754" s="18">
        <v>1999.7123519999991</v>
      </c>
      <c r="D754" s="18">
        <v>229912.45303499995</v>
      </c>
    </row>
    <row r="755" spans="1:4" x14ac:dyDescent="0.35">
      <c r="A755" s="17" t="s">
        <v>551</v>
      </c>
      <c r="B755" s="17" t="s">
        <v>557</v>
      </c>
      <c r="C755" s="18">
        <v>5249.2364330000055</v>
      </c>
      <c r="D755" s="18">
        <v>865890.96530000062</v>
      </c>
    </row>
    <row r="756" spans="1:4" x14ac:dyDescent="0.35">
      <c r="A756" s="17" t="s">
        <v>551</v>
      </c>
      <c r="B756" s="17" t="s">
        <v>558</v>
      </c>
      <c r="C756" s="18">
        <v>879.95503399999961</v>
      </c>
      <c r="D756" s="18">
        <v>138258.13362999994</v>
      </c>
    </row>
    <row r="757" spans="1:4" x14ac:dyDescent="0.35">
      <c r="A757" s="17" t="s">
        <v>551</v>
      </c>
      <c r="B757" s="17" t="s">
        <v>559</v>
      </c>
      <c r="C757" s="18">
        <v>1798.6241440000008</v>
      </c>
      <c r="D757" s="18">
        <v>250953.31317000012</v>
      </c>
    </row>
    <row r="758" spans="1:4" x14ac:dyDescent="0.35">
      <c r="A758" s="17" t="s">
        <v>551</v>
      </c>
      <c r="B758" s="17" t="s">
        <v>560</v>
      </c>
      <c r="C758" s="18">
        <v>672.71274799999992</v>
      </c>
      <c r="D758" s="18">
        <v>83760.71716499998</v>
      </c>
    </row>
    <row r="759" spans="1:4" x14ac:dyDescent="0.35">
      <c r="A759" s="17" t="s">
        <v>551</v>
      </c>
      <c r="B759" s="17" t="s">
        <v>807</v>
      </c>
      <c r="C759" s="18">
        <v>608.11240100000009</v>
      </c>
      <c r="D759" s="18">
        <v>96964.964705000035</v>
      </c>
    </row>
    <row r="760" spans="1:4" x14ac:dyDescent="0.35">
      <c r="A760" s="17" t="s">
        <v>551</v>
      </c>
      <c r="B760" s="17" t="s">
        <v>561</v>
      </c>
      <c r="C760" s="18">
        <v>1585.7064500000004</v>
      </c>
      <c r="D760" s="18">
        <v>246613.96469500009</v>
      </c>
    </row>
    <row r="761" spans="1:4" ht="29" x14ac:dyDescent="0.35">
      <c r="A761" s="17" t="s">
        <v>551</v>
      </c>
      <c r="B761" s="17" t="s">
        <v>562</v>
      </c>
      <c r="C761" s="18">
        <v>4517.0547489999963</v>
      </c>
      <c r="D761" s="18">
        <v>754997.06718999939</v>
      </c>
    </row>
    <row r="762" spans="1:4" x14ac:dyDescent="0.35">
      <c r="A762" s="17" t="s">
        <v>551</v>
      </c>
      <c r="B762" s="17" t="s">
        <v>563</v>
      </c>
      <c r="C762" s="18">
        <v>1520.1704440000001</v>
      </c>
      <c r="D762" s="18">
        <v>200308.12425000002</v>
      </c>
    </row>
    <row r="763" spans="1:4" x14ac:dyDescent="0.35">
      <c r="A763" s="17" t="s">
        <v>551</v>
      </c>
      <c r="B763" s="17" t="s">
        <v>564</v>
      </c>
      <c r="C763" s="18">
        <v>4139.2955209999964</v>
      </c>
      <c r="D763" s="18">
        <v>366437.93939999986</v>
      </c>
    </row>
    <row r="764" spans="1:4" x14ac:dyDescent="0.35">
      <c r="A764" s="17" t="s">
        <v>551</v>
      </c>
      <c r="B764" s="17" t="s">
        <v>565</v>
      </c>
      <c r="C764" s="18">
        <v>14767.334035000018</v>
      </c>
      <c r="D764" s="18">
        <v>2222768.5236400035</v>
      </c>
    </row>
    <row r="765" spans="1:4" x14ac:dyDescent="0.35">
      <c r="A765" s="17" t="s">
        <v>551</v>
      </c>
      <c r="B765" s="17" t="s">
        <v>566</v>
      </c>
      <c r="C765" s="18">
        <v>3307.709118000002</v>
      </c>
      <c r="D765" s="18">
        <v>361250.45702500019</v>
      </c>
    </row>
    <row r="766" spans="1:4" x14ac:dyDescent="0.35">
      <c r="A766" s="17" t="s">
        <v>551</v>
      </c>
      <c r="B766" s="17" t="s">
        <v>567</v>
      </c>
      <c r="C766" s="18">
        <v>1018.6412010000008</v>
      </c>
      <c r="D766" s="18">
        <v>152537.16427000012</v>
      </c>
    </row>
    <row r="767" spans="1:4" x14ac:dyDescent="0.35">
      <c r="A767" s="17" t="s">
        <v>551</v>
      </c>
      <c r="B767" s="17" t="s">
        <v>568</v>
      </c>
      <c r="C767" s="18">
        <v>500.96762400000011</v>
      </c>
      <c r="D767" s="18">
        <v>73941.54654000001</v>
      </c>
    </row>
    <row r="768" spans="1:4" x14ac:dyDescent="0.35">
      <c r="A768" s="17" t="s">
        <v>551</v>
      </c>
      <c r="B768" s="17" t="s">
        <v>569</v>
      </c>
      <c r="C768" s="18">
        <v>875.19812999999988</v>
      </c>
      <c r="D768" s="18">
        <v>140501.71823999996</v>
      </c>
    </row>
    <row r="769" spans="1:4" x14ac:dyDescent="0.35">
      <c r="A769" s="17" t="s">
        <v>551</v>
      </c>
      <c r="B769" s="17" t="s">
        <v>570</v>
      </c>
      <c r="C769" s="18">
        <v>876.6819999999999</v>
      </c>
      <c r="D769" s="18">
        <v>134433.91082999995</v>
      </c>
    </row>
    <row r="770" spans="1:4" x14ac:dyDescent="0.35">
      <c r="A770" s="17" t="s">
        <v>551</v>
      </c>
      <c r="B770" s="17" t="s">
        <v>967</v>
      </c>
      <c r="C770" s="18">
        <v>616.54051199999981</v>
      </c>
      <c r="D770" s="18">
        <v>99993.890654999967</v>
      </c>
    </row>
    <row r="771" spans="1:4" x14ac:dyDescent="0.35">
      <c r="A771" s="17" t="s">
        <v>551</v>
      </c>
      <c r="B771" s="17" t="s">
        <v>571</v>
      </c>
      <c r="C771" s="18">
        <v>3271.741436000003</v>
      </c>
      <c r="D771" s="18">
        <v>355769.27722000022</v>
      </c>
    </row>
    <row r="772" spans="1:4" x14ac:dyDescent="0.35">
      <c r="A772" s="17" t="s">
        <v>551</v>
      </c>
      <c r="B772" s="17" t="s">
        <v>968</v>
      </c>
      <c r="C772" s="18">
        <v>5610.0494089999984</v>
      </c>
      <c r="D772" s="18">
        <v>666399.37253000005</v>
      </c>
    </row>
    <row r="773" spans="1:4" x14ac:dyDescent="0.35">
      <c r="A773" s="17" t="s">
        <v>551</v>
      </c>
      <c r="B773" s="17" t="s">
        <v>572</v>
      </c>
      <c r="C773" s="18">
        <v>2057.5316180000004</v>
      </c>
      <c r="D773" s="18">
        <v>312855.38369000005</v>
      </c>
    </row>
    <row r="774" spans="1:4" x14ac:dyDescent="0.35">
      <c r="A774" s="17" t="s">
        <v>551</v>
      </c>
      <c r="B774" s="17" t="s">
        <v>573</v>
      </c>
      <c r="C774" s="18">
        <v>634.92733799999985</v>
      </c>
      <c r="D774" s="18">
        <v>97245.388979999974</v>
      </c>
    </row>
    <row r="775" spans="1:4" x14ac:dyDescent="0.35">
      <c r="A775" s="17" t="s">
        <v>551</v>
      </c>
      <c r="B775" s="17" t="s">
        <v>574</v>
      </c>
      <c r="C775" s="18">
        <v>1025.0438909999993</v>
      </c>
      <c r="D775" s="18">
        <v>151133.87789999988</v>
      </c>
    </row>
    <row r="776" spans="1:4" x14ac:dyDescent="0.35">
      <c r="A776" s="17" t="s">
        <v>551</v>
      </c>
      <c r="B776" s="17" t="s">
        <v>575</v>
      </c>
      <c r="C776" s="18">
        <v>1573.6436419999984</v>
      </c>
      <c r="D776" s="18">
        <v>125791.37033999988</v>
      </c>
    </row>
    <row r="777" spans="1:4" x14ac:dyDescent="0.35">
      <c r="A777" s="17" t="s">
        <v>551</v>
      </c>
      <c r="B777" s="17" t="s">
        <v>576</v>
      </c>
      <c r="C777" s="18">
        <v>1784.129598</v>
      </c>
      <c r="D777" s="18">
        <v>290174.31805499998</v>
      </c>
    </row>
    <row r="778" spans="1:4" x14ac:dyDescent="0.35">
      <c r="A778" s="17" t="s">
        <v>551</v>
      </c>
      <c r="B778" s="17" t="s">
        <v>577</v>
      </c>
      <c r="C778" s="18">
        <v>3761.7265040000011</v>
      </c>
      <c r="D778" s="18">
        <v>577591.08218000026</v>
      </c>
    </row>
    <row r="779" spans="1:4" x14ac:dyDescent="0.35">
      <c r="A779" s="17" t="s">
        <v>551</v>
      </c>
      <c r="B779" s="17" t="s">
        <v>578</v>
      </c>
      <c r="C779" s="18">
        <v>456.73705799999965</v>
      </c>
      <c r="D779" s="18">
        <v>73984.933079999944</v>
      </c>
    </row>
    <row r="780" spans="1:4" x14ac:dyDescent="0.35">
      <c r="A780" s="17" t="s">
        <v>551</v>
      </c>
      <c r="B780" s="17" t="s">
        <v>579</v>
      </c>
      <c r="C780" s="18">
        <v>1607.9276879999989</v>
      </c>
      <c r="D780" s="18">
        <v>266536.59966999979</v>
      </c>
    </row>
    <row r="781" spans="1:4" x14ac:dyDescent="0.35">
      <c r="A781" s="17" t="s">
        <v>551</v>
      </c>
      <c r="B781" s="17" t="s">
        <v>808</v>
      </c>
      <c r="C781" s="18">
        <v>650.61218200000008</v>
      </c>
      <c r="D781" s="18">
        <v>103977.52101000003</v>
      </c>
    </row>
    <row r="782" spans="1:4" x14ac:dyDescent="0.35">
      <c r="A782" s="17" t="s">
        <v>580</v>
      </c>
      <c r="B782" s="17" t="s">
        <v>581</v>
      </c>
      <c r="C782" s="18">
        <v>413.83656500000012</v>
      </c>
      <c r="D782" s="18">
        <v>73160.634680000032</v>
      </c>
    </row>
    <row r="783" spans="1:4" x14ac:dyDescent="0.35">
      <c r="A783" s="17" t="s">
        <v>580</v>
      </c>
      <c r="B783" s="17" t="s">
        <v>809</v>
      </c>
      <c r="C783" s="18">
        <v>237.643</v>
      </c>
      <c r="D783" s="18">
        <v>42708.502540000009</v>
      </c>
    </row>
    <row r="784" spans="1:4" x14ac:dyDescent="0.35">
      <c r="A784" s="17" t="s">
        <v>580</v>
      </c>
      <c r="B784" s="17" t="s">
        <v>810</v>
      </c>
      <c r="C784" s="18">
        <v>278.15196000000003</v>
      </c>
      <c r="D784" s="18">
        <v>54197.942560000003</v>
      </c>
    </row>
    <row r="785" spans="1:4" x14ac:dyDescent="0.35">
      <c r="A785" s="17" t="s">
        <v>580</v>
      </c>
      <c r="B785" s="17" t="s">
        <v>582</v>
      </c>
      <c r="C785" s="18">
        <v>226.22074000000001</v>
      </c>
      <c r="D785" s="18">
        <v>37239.947554999999</v>
      </c>
    </row>
    <row r="786" spans="1:4" x14ac:dyDescent="0.35">
      <c r="A786" s="17" t="s">
        <v>580</v>
      </c>
      <c r="B786" s="17" t="s">
        <v>583</v>
      </c>
      <c r="C786" s="18">
        <v>176.24794599999998</v>
      </c>
      <c r="D786" s="18">
        <v>34383.886529999989</v>
      </c>
    </row>
    <row r="787" spans="1:4" x14ac:dyDescent="0.35">
      <c r="A787" s="17" t="s">
        <v>580</v>
      </c>
      <c r="B787" s="17" t="s">
        <v>584</v>
      </c>
      <c r="C787" s="18">
        <v>1013.790777</v>
      </c>
      <c r="D787" s="18">
        <v>164669.32287999999</v>
      </c>
    </row>
    <row r="788" spans="1:4" x14ac:dyDescent="0.35">
      <c r="A788" s="17" t="s">
        <v>580</v>
      </c>
      <c r="B788" s="17" t="s">
        <v>585</v>
      </c>
      <c r="C788" s="18">
        <v>1666.0783260000003</v>
      </c>
      <c r="D788" s="18">
        <v>280358.21238000016</v>
      </c>
    </row>
    <row r="789" spans="1:4" x14ac:dyDescent="0.35">
      <c r="A789" s="17" t="s">
        <v>580</v>
      </c>
      <c r="B789" s="17" t="s">
        <v>586</v>
      </c>
      <c r="C789" s="18">
        <v>224.96585499999989</v>
      </c>
      <c r="D789" s="18">
        <v>44218.708729999984</v>
      </c>
    </row>
    <row r="790" spans="1:4" x14ac:dyDescent="0.35">
      <c r="A790" s="17" t="s">
        <v>580</v>
      </c>
      <c r="B790" s="17" t="s">
        <v>587</v>
      </c>
      <c r="C790" s="18">
        <v>218.99949499999997</v>
      </c>
      <c r="D790" s="18">
        <v>42093.150099999992</v>
      </c>
    </row>
    <row r="791" spans="1:4" x14ac:dyDescent="0.35">
      <c r="A791" s="17" t="s">
        <v>580</v>
      </c>
      <c r="B791" s="17" t="s">
        <v>857</v>
      </c>
      <c r="C791" s="18">
        <v>52.802326999999998</v>
      </c>
      <c r="D791" s="18">
        <v>10588.094579999999</v>
      </c>
    </row>
    <row r="792" spans="1:4" x14ac:dyDescent="0.35">
      <c r="A792" s="17" t="s">
        <v>580</v>
      </c>
      <c r="B792" s="17" t="s">
        <v>588</v>
      </c>
      <c r="C792" s="18">
        <v>90.269346999999982</v>
      </c>
      <c r="D792" s="18">
        <v>18225.426869999996</v>
      </c>
    </row>
    <row r="793" spans="1:4" x14ac:dyDescent="0.35">
      <c r="A793" s="17" t="s">
        <v>580</v>
      </c>
      <c r="B793" s="17" t="s">
        <v>589</v>
      </c>
      <c r="C793" s="18">
        <v>898.30062999999961</v>
      </c>
      <c r="D793" s="18">
        <v>173095.28205999994</v>
      </c>
    </row>
    <row r="794" spans="1:4" x14ac:dyDescent="0.35">
      <c r="A794" s="17" t="s">
        <v>580</v>
      </c>
      <c r="B794" s="17" t="s">
        <v>590</v>
      </c>
      <c r="C794" s="18">
        <v>182.68331099999997</v>
      </c>
      <c r="D794" s="18">
        <v>35542.763739999995</v>
      </c>
    </row>
    <row r="795" spans="1:4" x14ac:dyDescent="0.35">
      <c r="A795" s="17" t="s">
        <v>580</v>
      </c>
      <c r="B795" s="17" t="s">
        <v>591</v>
      </c>
      <c r="C795" s="18">
        <v>19.011282000000001</v>
      </c>
      <c r="D795" s="18">
        <v>3720.9449499999996</v>
      </c>
    </row>
    <row r="796" spans="1:4" x14ac:dyDescent="0.35">
      <c r="A796" s="17" t="s">
        <v>580</v>
      </c>
      <c r="B796" s="17" t="s">
        <v>592</v>
      </c>
      <c r="C796" s="18">
        <v>83.186802999999998</v>
      </c>
      <c r="D796" s="18">
        <v>16300.199789999999</v>
      </c>
    </row>
    <row r="797" spans="1:4" x14ac:dyDescent="0.35">
      <c r="A797" s="17" t="s">
        <v>580</v>
      </c>
      <c r="B797" s="17" t="s">
        <v>593</v>
      </c>
      <c r="C797" s="18">
        <v>739.61646200000064</v>
      </c>
      <c r="D797" s="18">
        <v>144528.24278000009</v>
      </c>
    </row>
    <row r="798" spans="1:4" x14ac:dyDescent="0.35">
      <c r="A798" s="17" t="s">
        <v>580</v>
      </c>
      <c r="B798" s="17" t="s">
        <v>594</v>
      </c>
      <c r="C798" s="18">
        <v>698.43316900000002</v>
      </c>
      <c r="D798" s="18">
        <v>118470.62178</v>
      </c>
    </row>
    <row r="799" spans="1:4" ht="29" x14ac:dyDescent="0.35">
      <c r="A799" s="17" t="s">
        <v>580</v>
      </c>
      <c r="B799" s="17" t="s">
        <v>595</v>
      </c>
      <c r="C799" s="18">
        <v>549.33078899999998</v>
      </c>
      <c r="D799" s="18">
        <v>106715.76704000001</v>
      </c>
    </row>
    <row r="800" spans="1:4" x14ac:dyDescent="0.35">
      <c r="A800" s="17" t="s">
        <v>580</v>
      </c>
      <c r="B800" s="17" t="s">
        <v>596</v>
      </c>
      <c r="C800" s="18">
        <v>193.70744200000016</v>
      </c>
      <c r="D800" s="18">
        <v>40099.61228000003</v>
      </c>
    </row>
    <row r="801" spans="1:4" ht="29" x14ac:dyDescent="0.35">
      <c r="A801" s="17" t="s">
        <v>580</v>
      </c>
      <c r="B801" s="17" t="s">
        <v>811</v>
      </c>
      <c r="C801" s="18">
        <v>103.42861999999997</v>
      </c>
      <c r="D801" s="18">
        <v>20575.101919999997</v>
      </c>
    </row>
    <row r="802" spans="1:4" ht="29" x14ac:dyDescent="0.35">
      <c r="A802" s="17" t="s">
        <v>580</v>
      </c>
      <c r="B802" s="17" t="s">
        <v>597</v>
      </c>
      <c r="C802" s="18">
        <v>529.98078999999996</v>
      </c>
      <c r="D802" s="18">
        <v>99968.979519999979</v>
      </c>
    </row>
    <row r="803" spans="1:4" x14ac:dyDescent="0.35">
      <c r="A803" s="17" t="s">
        <v>580</v>
      </c>
      <c r="B803" s="17" t="s">
        <v>598</v>
      </c>
      <c r="C803" s="18">
        <v>963.69288999999901</v>
      </c>
      <c r="D803" s="18">
        <v>186982.86742999981</v>
      </c>
    </row>
    <row r="804" spans="1:4" x14ac:dyDescent="0.35">
      <c r="A804" s="17" t="s">
        <v>580</v>
      </c>
      <c r="B804" s="17" t="s">
        <v>599</v>
      </c>
      <c r="C804" s="18">
        <v>145.15972200000004</v>
      </c>
      <c r="D804" s="18">
        <v>28151.451220000006</v>
      </c>
    </row>
    <row r="805" spans="1:4" x14ac:dyDescent="0.35">
      <c r="A805" s="17" t="s">
        <v>580</v>
      </c>
      <c r="B805" s="17" t="s">
        <v>600</v>
      </c>
      <c r="C805" s="18">
        <v>49.545045000000009</v>
      </c>
      <c r="D805" s="18">
        <v>9337.8674700000029</v>
      </c>
    </row>
    <row r="806" spans="1:4" x14ac:dyDescent="0.35">
      <c r="A806" s="17" t="s">
        <v>580</v>
      </c>
      <c r="B806" s="17" t="s">
        <v>601</v>
      </c>
      <c r="C806" s="18">
        <v>939.01698100000021</v>
      </c>
      <c r="D806" s="18">
        <v>181449.28241000004</v>
      </c>
    </row>
    <row r="807" spans="1:4" x14ac:dyDescent="0.35">
      <c r="A807" s="17" t="s">
        <v>580</v>
      </c>
      <c r="B807" s="17" t="s">
        <v>969</v>
      </c>
      <c r="C807" s="18">
        <v>1728.9030309999996</v>
      </c>
      <c r="D807" s="18">
        <v>286428.24015999993</v>
      </c>
    </row>
    <row r="808" spans="1:4" x14ac:dyDescent="0.35">
      <c r="A808" s="17" t="s">
        <v>602</v>
      </c>
      <c r="B808" s="17" t="s">
        <v>603</v>
      </c>
      <c r="C808" s="18">
        <v>1274.4681849999995</v>
      </c>
      <c r="D808" s="18">
        <v>242074.95725999991</v>
      </c>
    </row>
    <row r="809" spans="1:4" x14ac:dyDescent="0.35">
      <c r="A809" s="17" t="s">
        <v>602</v>
      </c>
      <c r="B809" s="17" t="s">
        <v>604</v>
      </c>
      <c r="C809" s="18">
        <v>1102.2397170000011</v>
      </c>
      <c r="D809" s="18">
        <v>186663.77350500019</v>
      </c>
    </row>
    <row r="810" spans="1:4" x14ac:dyDescent="0.35">
      <c r="A810" s="17" t="s">
        <v>602</v>
      </c>
      <c r="B810" s="17" t="s">
        <v>605</v>
      </c>
      <c r="C810" s="18">
        <v>233.37247400000001</v>
      </c>
      <c r="D810" s="18">
        <v>47484.460159999995</v>
      </c>
    </row>
    <row r="811" spans="1:4" x14ac:dyDescent="0.35">
      <c r="A811" s="17" t="s">
        <v>602</v>
      </c>
      <c r="B811" s="17" t="s">
        <v>606</v>
      </c>
      <c r="C811" s="18">
        <v>275.98740299999992</v>
      </c>
      <c r="D811" s="18">
        <v>55300.126999999986</v>
      </c>
    </row>
    <row r="812" spans="1:4" x14ac:dyDescent="0.35">
      <c r="A812" s="17" t="s">
        <v>602</v>
      </c>
      <c r="B812" s="17" t="s">
        <v>607</v>
      </c>
      <c r="C812" s="18">
        <v>1723.9887430000001</v>
      </c>
      <c r="D812" s="18">
        <v>327097.31519000005</v>
      </c>
    </row>
    <row r="813" spans="1:4" x14ac:dyDescent="0.35">
      <c r="A813" s="17" t="s">
        <v>602</v>
      </c>
      <c r="B813" s="17" t="s">
        <v>608</v>
      </c>
      <c r="C813" s="18">
        <v>1762.9182530000026</v>
      </c>
      <c r="D813" s="18">
        <v>334933.00190000044</v>
      </c>
    </row>
    <row r="814" spans="1:4" x14ac:dyDescent="0.35">
      <c r="A814" s="17" t="s">
        <v>602</v>
      </c>
      <c r="B814" s="17" t="s">
        <v>609</v>
      </c>
      <c r="C814" s="18">
        <v>920.36729099999968</v>
      </c>
      <c r="D814" s="18">
        <v>156363.01488999996</v>
      </c>
    </row>
    <row r="815" spans="1:4" x14ac:dyDescent="0.35">
      <c r="A815" s="17" t="s">
        <v>602</v>
      </c>
      <c r="B815" s="17" t="s">
        <v>733</v>
      </c>
      <c r="C815" s="18">
        <v>1983.6236440000062</v>
      </c>
      <c r="D815" s="18">
        <v>376851.2325600012</v>
      </c>
    </row>
    <row r="816" spans="1:4" x14ac:dyDescent="0.35">
      <c r="A816" s="17" t="s">
        <v>602</v>
      </c>
      <c r="B816" s="17" t="s">
        <v>735</v>
      </c>
      <c r="C816" s="18">
        <v>912.2102810000008</v>
      </c>
      <c r="D816" s="18">
        <v>177576.39916000015</v>
      </c>
    </row>
    <row r="817" spans="1:4" x14ac:dyDescent="0.35">
      <c r="A817" s="17" t="s">
        <v>602</v>
      </c>
      <c r="B817" s="17" t="s">
        <v>610</v>
      </c>
      <c r="C817" s="18">
        <v>1847.7407109999992</v>
      </c>
      <c r="D817" s="18">
        <v>313900.86524999992</v>
      </c>
    </row>
    <row r="818" spans="1:4" x14ac:dyDescent="0.35">
      <c r="A818" s="17" t="s">
        <v>602</v>
      </c>
      <c r="B818" s="17" t="s">
        <v>812</v>
      </c>
      <c r="C818" s="18">
        <v>2766.7118180000002</v>
      </c>
      <c r="D818" s="18">
        <v>525254.58519000025</v>
      </c>
    </row>
    <row r="819" spans="1:4" x14ac:dyDescent="0.35">
      <c r="A819" s="17" t="s">
        <v>602</v>
      </c>
      <c r="B819" s="17" t="s">
        <v>970</v>
      </c>
      <c r="C819" s="18">
        <v>3189.5031920000029</v>
      </c>
      <c r="D819" s="18">
        <v>541941.61523000046</v>
      </c>
    </row>
    <row r="820" spans="1:4" x14ac:dyDescent="0.35">
      <c r="A820" s="17" t="s">
        <v>602</v>
      </c>
      <c r="B820" s="17" t="s">
        <v>611</v>
      </c>
      <c r="C820" s="18">
        <v>1730.3912350000023</v>
      </c>
      <c r="D820" s="18">
        <v>293847.59328500036</v>
      </c>
    </row>
    <row r="821" spans="1:4" ht="29" x14ac:dyDescent="0.35">
      <c r="A821" s="17" t="s">
        <v>602</v>
      </c>
      <c r="B821" s="17" t="s">
        <v>612</v>
      </c>
      <c r="C821" s="18">
        <v>106.67061899999997</v>
      </c>
      <c r="D821" s="18">
        <v>21511.25830999999</v>
      </c>
    </row>
    <row r="822" spans="1:4" x14ac:dyDescent="0.35">
      <c r="A822" s="17" t="s">
        <v>602</v>
      </c>
      <c r="B822" s="17" t="s">
        <v>613</v>
      </c>
      <c r="C822" s="18">
        <v>889.45361799999955</v>
      </c>
      <c r="D822" s="18">
        <v>150582.65856499993</v>
      </c>
    </row>
    <row r="823" spans="1:4" x14ac:dyDescent="0.35">
      <c r="A823" s="17" t="s">
        <v>614</v>
      </c>
      <c r="B823" s="17" t="s">
        <v>615</v>
      </c>
      <c r="C823" s="18">
        <v>298.32882800000004</v>
      </c>
      <c r="D823" s="18">
        <v>44964.868280000002</v>
      </c>
    </row>
    <row r="824" spans="1:4" x14ac:dyDescent="0.35">
      <c r="A824" s="17" t="s">
        <v>614</v>
      </c>
      <c r="B824" s="17" t="s">
        <v>616</v>
      </c>
      <c r="C824" s="18">
        <v>1067.1825580000002</v>
      </c>
      <c r="D824" s="18">
        <v>133474.26167000001</v>
      </c>
    </row>
    <row r="825" spans="1:4" x14ac:dyDescent="0.35">
      <c r="A825" s="17" t="s">
        <v>614</v>
      </c>
      <c r="B825" s="17" t="s">
        <v>813</v>
      </c>
      <c r="C825" s="18">
        <v>2032.1694020000018</v>
      </c>
      <c r="D825" s="18">
        <v>274843.03438500018</v>
      </c>
    </row>
    <row r="826" spans="1:4" x14ac:dyDescent="0.35">
      <c r="A826" s="17" t="s">
        <v>614</v>
      </c>
      <c r="B826" s="17" t="s">
        <v>617</v>
      </c>
      <c r="C826" s="18">
        <v>180.91387</v>
      </c>
      <c r="D826" s="18">
        <v>21896.999714999998</v>
      </c>
    </row>
    <row r="827" spans="1:4" x14ac:dyDescent="0.35">
      <c r="A827" s="17" t="s">
        <v>614</v>
      </c>
      <c r="B827" s="17" t="s">
        <v>858</v>
      </c>
      <c r="C827" s="18">
        <v>142.75186399999998</v>
      </c>
      <c r="D827" s="18">
        <v>26756.586100000004</v>
      </c>
    </row>
    <row r="828" spans="1:4" x14ac:dyDescent="0.35">
      <c r="A828" s="17" t="s">
        <v>614</v>
      </c>
      <c r="B828" s="17" t="s">
        <v>618</v>
      </c>
      <c r="C828" s="18">
        <v>302.56029599999999</v>
      </c>
      <c r="D828" s="18">
        <v>40219.496285000001</v>
      </c>
    </row>
    <row r="829" spans="1:4" x14ac:dyDescent="0.35">
      <c r="A829" s="17" t="s">
        <v>614</v>
      </c>
      <c r="B829" s="17" t="s">
        <v>859</v>
      </c>
      <c r="C829" s="18">
        <v>237.59855399999998</v>
      </c>
      <c r="D829" s="18">
        <v>27626.142319999999</v>
      </c>
    </row>
    <row r="830" spans="1:4" x14ac:dyDescent="0.35">
      <c r="A830" s="17" t="s">
        <v>614</v>
      </c>
      <c r="B830" s="17" t="s">
        <v>860</v>
      </c>
      <c r="C830" s="18">
        <v>136.02367100000001</v>
      </c>
      <c r="D830" s="18">
        <v>16950.959045000007</v>
      </c>
    </row>
    <row r="831" spans="1:4" x14ac:dyDescent="0.35">
      <c r="A831" s="17" t="s">
        <v>614</v>
      </c>
      <c r="B831" s="17" t="s">
        <v>619</v>
      </c>
      <c r="C831" s="18">
        <v>470.39109700000006</v>
      </c>
      <c r="D831" s="18">
        <v>62348.473379999996</v>
      </c>
    </row>
    <row r="832" spans="1:4" x14ac:dyDescent="0.35">
      <c r="A832" s="17" t="s">
        <v>614</v>
      </c>
      <c r="B832" s="17" t="s">
        <v>620</v>
      </c>
      <c r="C832" s="18">
        <v>219.15107999999998</v>
      </c>
      <c r="D832" s="18">
        <v>29077.542150000001</v>
      </c>
    </row>
    <row r="833" spans="1:4" ht="29" x14ac:dyDescent="0.35">
      <c r="A833" s="17" t="s">
        <v>614</v>
      </c>
      <c r="B833" s="17" t="s">
        <v>814</v>
      </c>
      <c r="C833" s="18">
        <v>608.80574400000046</v>
      </c>
      <c r="D833" s="18">
        <v>75912.08709000003</v>
      </c>
    </row>
    <row r="834" spans="1:4" x14ac:dyDescent="0.35">
      <c r="A834" s="17" t="s">
        <v>614</v>
      </c>
      <c r="B834" s="17" t="s">
        <v>621</v>
      </c>
      <c r="C834" s="18">
        <v>337.59045899999995</v>
      </c>
      <c r="D834" s="18">
        <v>38234.962389999993</v>
      </c>
    </row>
    <row r="835" spans="1:4" x14ac:dyDescent="0.35">
      <c r="A835" s="17" t="s">
        <v>614</v>
      </c>
      <c r="B835" s="17" t="s">
        <v>622</v>
      </c>
      <c r="C835" s="18">
        <v>442.227755</v>
      </c>
      <c r="D835" s="18">
        <v>63376.741480000004</v>
      </c>
    </row>
    <row r="836" spans="1:4" x14ac:dyDescent="0.35">
      <c r="A836" s="17" t="s">
        <v>614</v>
      </c>
      <c r="B836" s="17" t="s">
        <v>971</v>
      </c>
      <c r="C836" s="18">
        <v>302.66739700000005</v>
      </c>
      <c r="D836" s="18">
        <v>32910.368900000009</v>
      </c>
    </row>
    <row r="837" spans="1:4" x14ac:dyDescent="0.35">
      <c r="A837" s="17" t="s">
        <v>614</v>
      </c>
      <c r="B837" s="17" t="s">
        <v>815</v>
      </c>
      <c r="C837" s="18">
        <v>403.63338899999997</v>
      </c>
      <c r="D837" s="18">
        <v>39937.791210000003</v>
      </c>
    </row>
    <row r="838" spans="1:4" x14ac:dyDescent="0.35">
      <c r="A838" s="17" t="s">
        <v>614</v>
      </c>
      <c r="B838" s="17" t="s">
        <v>623</v>
      </c>
      <c r="C838" s="18">
        <v>329.29830300000003</v>
      </c>
      <c r="D838" s="18">
        <v>42926.474720000006</v>
      </c>
    </row>
    <row r="839" spans="1:4" x14ac:dyDescent="0.35">
      <c r="A839" s="17" t="s">
        <v>614</v>
      </c>
      <c r="B839" s="17" t="s">
        <v>624</v>
      </c>
      <c r="C839" s="18">
        <v>1269.5638720000006</v>
      </c>
      <c r="D839" s="18">
        <v>130942.88721000003</v>
      </c>
    </row>
    <row r="840" spans="1:4" x14ac:dyDescent="0.35">
      <c r="A840" s="17" t="s">
        <v>614</v>
      </c>
      <c r="B840" s="17" t="s">
        <v>625</v>
      </c>
      <c r="C840" s="18">
        <v>695.25354400000015</v>
      </c>
      <c r="D840" s="18">
        <v>113625.13362000002</v>
      </c>
    </row>
    <row r="841" spans="1:4" x14ac:dyDescent="0.35">
      <c r="A841" s="17" t="s">
        <v>614</v>
      </c>
      <c r="B841" s="17" t="s">
        <v>626</v>
      </c>
      <c r="C841" s="18">
        <v>258.87658599999997</v>
      </c>
      <c r="D841" s="18">
        <v>40001.913500000002</v>
      </c>
    </row>
    <row r="842" spans="1:4" x14ac:dyDescent="0.35">
      <c r="A842" s="17" t="s">
        <v>614</v>
      </c>
      <c r="B842" s="17" t="s">
        <v>816</v>
      </c>
      <c r="C842" s="18">
        <v>540.39084900000012</v>
      </c>
      <c r="D842" s="18">
        <v>60223.147760000007</v>
      </c>
    </row>
    <row r="843" spans="1:4" x14ac:dyDescent="0.35">
      <c r="A843" s="17" t="s">
        <v>614</v>
      </c>
      <c r="B843" s="17" t="s">
        <v>627</v>
      </c>
      <c r="C843" s="18">
        <v>688.44466599999998</v>
      </c>
      <c r="D843" s="18">
        <v>90432.773464999991</v>
      </c>
    </row>
    <row r="844" spans="1:4" x14ac:dyDescent="0.35">
      <c r="A844" s="17" t="s">
        <v>614</v>
      </c>
      <c r="B844" s="17" t="s">
        <v>628</v>
      </c>
      <c r="C844" s="18">
        <v>981.36981800000035</v>
      </c>
      <c r="D844" s="18">
        <v>134312.64695000002</v>
      </c>
    </row>
    <row r="845" spans="1:4" x14ac:dyDescent="0.35">
      <c r="A845" s="17" t="s">
        <v>629</v>
      </c>
      <c r="B845" s="17" t="s">
        <v>630</v>
      </c>
      <c r="C845" s="18">
        <v>723.57481300000018</v>
      </c>
      <c r="D845" s="18">
        <v>91617.488600000026</v>
      </c>
    </row>
    <row r="846" spans="1:4" x14ac:dyDescent="0.35">
      <c r="A846" s="17" t="s">
        <v>629</v>
      </c>
      <c r="B846" s="17" t="s">
        <v>631</v>
      </c>
      <c r="C846" s="18">
        <v>5888.9340260000017</v>
      </c>
      <c r="D846" s="18">
        <v>666269.50430000026</v>
      </c>
    </row>
    <row r="847" spans="1:4" x14ac:dyDescent="0.35">
      <c r="A847" s="17" t="s">
        <v>629</v>
      </c>
      <c r="B847" s="17" t="s">
        <v>632</v>
      </c>
      <c r="C847" s="18">
        <v>1293.5541600000004</v>
      </c>
      <c r="D847" s="18">
        <v>152310.53432000004</v>
      </c>
    </row>
    <row r="848" spans="1:4" x14ac:dyDescent="0.35">
      <c r="A848" s="17" t="s">
        <v>629</v>
      </c>
      <c r="B848" s="17" t="s">
        <v>633</v>
      </c>
      <c r="C848" s="18">
        <v>1438.071369</v>
      </c>
      <c r="D848" s="18">
        <v>158887.35874999996</v>
      </c>
    </row>
    <row r="849" spans="1:4" x14ac:dyDescent="0.35">
      <c r="A849" s="17" t="s">
        <v>629</v>
      </c>
      <c r="B849" s="17" t="s">
        <v>634</v>
      </c>
      <c r="C849" s="18">
        <v>2619.3512790000004</v>
      </c>
      <c r="D849" s="18">
        <v>307171.06023</v>
      </c>
    </row>
    <row r="850" spans="1:4" x14ac:dyDescent="0.35">
      <c r="A850" s="17" t="s">
        <v>629</v>
      </c>
      <c r="B850" s="17" t="s">
        <v>635</v>
      </c>
      <c r="C850" s="18">
        <v>1845.1045040000029</v>
      </c>
      <c r="D850" s="18">
        <v>217406.3624700002</v>
      </c>
    </row>
    <row r="851" spans="1:4" x14ac:dyDescent="0.35">
      <c r="A851" s="17" t="s">
        <v>629</v>
      </c>
      <c r="B851" s="17" t="s">
        <v>636</v>
      </c>
      <c r="C851" s="18">
        <v>3477.5558739999988</v>
      </c>
      <c r="D851" s="18">
        <v>422668.06199999992</v>
      </c>
    </row>
    <row r="852" spans="1:4" x14ac:dyDescent="0.35">
      <c r="A852" s="17" t="s">
        <v>629</v>
      </c>
      <c r="B852" s="17" t="s">
        <v>637</v>
      </c>
      <c r="C852" s="18">
        <v>3232.2748990000009</v>
      </c>
      <c r="D852" s="18">
        <v>411370.99527000019</v>
      </c>
    </row>
    <row r="853" spans="1:4" x14ac:dyDescent="0.35">
      <c r="A853" s="17" t="s">
        <v>629</v>
      </c>
      <c r="B853" s="17" t="s">
        <v>638</v>
      </c>
      <c r="C853" s="18">
        <v>1577.5424699999996</v>
      </c>
      <c r="D853" s="18">
        <v>188165.38394999999</v>
      </c>
    </row>
    <row r="854" spans="1:4" ht="29" x14ac:dyDescent="0.35">
      <c r="A854" s="17" t="s">
        <v>629</v>
      </c>
      <c r="B854" s="17" t="s">
        <v>639</v>
      </c>
      <c r="C854" s="18">
        <v>1175.2905889999993</v>
      </c>
      <c r="D854" s="18">
        <v>115679.79624999993</v>
      </c>
    </row>
    <row r="855" spans="1:4" x14ac:dyDescent="0.35">
      <c r="A855" s="17" t="s">
        <v>629</v>
      </c>
      <c r="B855" s="17" t="s">
        <v>640</v>
      </c>
      <c r="C855" s="18">
        <v>276.71841800000004</v>
      </c>
      <c r="D855" s="18">
        <v>30705.4938</v>
      </c>
    </row>
    <row r="856" spans="1:4" x14ac:dyDescent="0.35">
      <c r="A856" s="17" t="s">
        <v>629</v>
      </c>
      <c r="B856" s="17" t="s">
        <v>641</v>
      </c>
      <c r="C856" s="18">
        <v>2913.2915910000011</v>
      </c>
      <c r="D856" s="18">
        <v>339012.20837000007</v>
      </c>
    </row>
    <row r="857" spans="1:4" x14ac:dyDescent="0.35">
      <c r="A857" s="17" t="s">
        <v>642</v>
      </c>
      <c r="B857" s="17" t="s">
        <v>643</v>
      </c>
      <c r="C857" s="18">
        <v>6085.6458019999973</v>
      </c>
      <c r="D857" s="18">
        <v>1024369.1772949992</v>
      </c>
    </row>
    <row r="858" spans="1:4" x14ac:dyDescent="0.35">
      <c r="A858" s="17" t="s">
        <v>642</v>
      </c>
      <c r="B858" s="17" t="s">
        <v>644</v>
      </c>
      <c r="C858" s="18">
        <v>2022.7887500000013</v>
      </c>
      <c r="D858" s="18">
        <v>331293.18627000012</v>
      </c>
    </row>
    <row r="859" spans="1:4" x14ac:dyDescent="0.35">
      <c r="A859" s="17" t="s">
        <v>642</v>
      </c>
      <c r="B859" s="17" t="s">
        <v>645</v>
      </c>
      <c r="C859" s="18">
        <v>1360.8307199999997</v>
      </c>
      <c r="D859" s="18">
        <v>198290.3716649999</v>
      </c>
    </row>
    <row r="860" spans="1:4" x14ac:dyDescent="0.35">
      <c r="A860" s="17" t="s">
        <v>642</v>
      </c>
      <c r="B860" s="17" t="s">
        <v>646</v>
      </c>
      <c r="C860" s="18">
        <v>2834.7995100000021</v>
      </c>
      <c r="D860" s="18">
        <v>464779.71321500046</v>
      </c>
    </row>
    <row r="861" spans="1:4" x14ac:dyDescent="0.35">
      <c r="A861" s="17" t="s">
        <v>642</v>
      </c>
      <c r="B861" s="17" t="s">
        <v>817</v>
      </c>
      <c r="C861" s="18">
        <v>1263.1016090000001</v>
      </c>
      <c r="D861" s="18">
        <v>209723.68218499998</v>
      </c>
    </row>
    <row r="862" spans="1:4" x14ac:dyDescent="0.35">
      <c r="A862" s="17" t="s">
        <v>642</v>
      </c>
      <c r="B862" s="17" t="s">
        <v>647</v>
      </c>
      <c r="C862" s="18">
        <v>981.74873200000036</v>
      </c>
      <c r="D862" s="18">
        <v>145605.23474500005</v>
      </c>
    </row>
    <row r="863" spans="1:4" x14ac:dyDescent="0.35">
      <c r="A863" s="17" t="s">
        <v>642</v>
      </c>
      <c r="B863" s="17" t="s">
        <v>648</v>
      </c>
      <c r="C863" s="18">
        <v>955.94089900000051</v>
      </c>
      <c r="D863" s="18">
        <v>158755.54271000013</v>
      </c>
    </row>
    <row r="864" spans="1:4" x14ac:dyDescent="0.35">
      <c r="A864" s="17" t="s">
        <v>642</v>
      </c>
      <c r="B864" s="17" t="s">
        <v>972</v>
      </c>
      <c r="C864" s="18">
        <v>1709.0472679999971</v>
      </c>
      <c r="D864" s="18">
        <v>264009.88449499948</v>
      </c>
    </row>
    <row r="865" spans="1:4" x14ac:dyDescent="0.35">
      <c r="A865" s="17" t="s">
        <v>642</v>
      </c>
      <c r="B865" s="17" t="s">
        <v>973</v>
      </c>
      <c r="C865" s="18">
        <v>2153.6962970000004</v>
      </c>
      <c r="D865" s="18">
        <v>265361.88933000003</v>
      </c>
    </row>
    <row r="866" spans="1:4" x14ac:dyDescent="0.35">
      <c r="A866" s="17" t="s">
        <v>642</v>
      </c>
      <c r="B866" s="17" t="s">
        <v>649</v>
      </c>
      <c r="C866" s="18">
        <v>629.09214600000018</v>
      </c>
      <c r="D866" s="18">
        <v>83083.020030000029</v>
      </c>
    </row>
    <row r="867" spans="1:4" x14ac:dyDescent="0.35">
      <c r="A867" s="17" t="s">
        <v>642</v>
      </c>
      <c r="B867" s="17" t="s">
        <v>818</v>
      </c>
      <c r="C867" s="18">
        <v>513.42052599999965</v>
      </c>
      <c r="D867" s="18">
        <v>73992.293079999959</v>
      </c>
    </row>
    <row r="868" spans="1:4" x14ac:dyDescent="0.35">
      <c r="A868" s="17" t="s">
        <v>642</v>
      </c>
      <c r="B868" s="17" t="s">
        <v>974</v>
      </c>
      <c r="C868" s="18">
        <v>2201.8793210000026</v>
      </c>
      <c r="D868" s="18">
        <v>373699.95804000041</v>
      </c>
    </row>
    <row r="869" spans="1:4" x14ac:dyDescent="0.35">
      <c r="A869" s="17" t="s">
        <v>642</v>
      </c>
      <c r="B869" s="17" t="s">
        <v>650</v>
      </c>
      <c r="C869" s="18">
        <v>1900.2032239999992</v>
      </c>
      <c r="D869" s="18">
        <v>310894.28119999991</v>
      </c>
    </row>
    <row r="870" spans="1:4" x14ac:dyDescent="0.35">
      <c r="A870" s="17" t="s">
        <v>642</v>
      </c>
      <c r="B870" s="17" t="s">
        <v>651</v>
      </c>
      <c r="C870" s="18">
        <v>1743.9843989999995</v>
      </c>
      <c r="D870" s="18">
        <v>292502.03566999995</v>
      </c>
    </row>
    <row r="871" spans="1:4" x14ac:dyDescent="0.35">
      <c r="A871" s="17" t="s">
        <v>642</v>
      </c>
      <c r="B871" s="17" t="s">
        <v>975</v>
      </c>
      <c r="C871" s="18">
        <v>2733.3452079999997</v>
      </c>
      <c r="D871" s="18">
        <v>351629.67583499994</v>
      </c>
    </row>
    <row r="872" spans="1:4" x14ac:dyDescent="0.35">
      <c r="A872" s="17" t="s">
        <v>642</v>
      </c>
      <c r="B872" s="17" t="s">
        <v>976</v>
      </c>
      <c r="C872" s="18">
        <v>7079.9740859999902</v>
      </c>
      <c r="D872" s="18">
        <v>1131629.7216549984</v>
      </c>
    </row>
    <row r="873" spans="1:4" x14ac:dyDescent="0.35">
      <c r="A873" s="17" t="s">
        <v>642</v>
      </c>
      <c r="B873" s="17" t="s">
        <v>652</v>
      </c>
      <c r="C873" s="18">
        <v>1711.8045249999998</v>
      </c>
      <c r="D873" s="18">
        <v>279260.1217299999</v>
      </c>
    </row>
    <row r="874" spans="1:4" ht="29" x14ac:dyDescent="0.35">
      <c r="A874" s="17" t="s">
        <v>642</v>
      </c>
      <c r="B874" s="17" t="s">
        <v>653</v>
      </c>
      <c r="C874" s="18">
        <v>1607.7660900000017</v>
      </c>
      <c r="D874" s="18">
        <v>235554.03505500022</v>
      </c>
    </row>
    <row r="875" spans="1:4" x14ac:dyDescent="0.35">
      <c r="A875" s="17" t="s">
        <v>642</v>
      </c>
      <c r="B875" s="17" t="s">
        <v>977</v>
      </c>
      <c r="C875" s="18">
        <v>3034.2442209999995</v>
      </c>
      <c r="D875" s="18">
        <v>403295.48743999982</v>
      </c>
    </row>
    <row r="876" spans="1:4" x14ac:dyDescent="0.35">
      <c r="A876" s="17" t="s">
        <v>642</v>
      </c>
      <c r="B876" s="17" t="s">
        <v>654</v>
      </c>
      <c r="C876" s="18">
        <v>1727.2591549999995</v>
      </c>
      <c r="D876" s="18">
        <v>277323.38291499991</v>
      </c>
    </row>
    <row r="877" spans="1:4" x14ac:dyDescent="0.35">
      <c r="A877" s="17" t="s">
        <v>994</v>
      </c>
      <c r="B877" s="17" t="s">
        <v>655</v>
      </c>
      <c r="C877" s="18">
        <v>101.97497199999998</v>
      </c>
      <c r="D877" s="18">
        <v>21224.273239999999</v>
      </c>
    </row>
    <row r="878" spans="1:4" x14ac:dyDescent="0.35">
      <c r="A878" s="17" t="s">
        <v>994</v>
      </c>
      <c r="B878" s="17" t="s">
        <v>656</v>
      </c>
      <c r="C878" s="18">
        <v>73.78235699999999</v>
      </c>
      <c r="D878" s="18">
        <v>15273.234309999996</v>
      </c>
    </row>
    <row r="879" spans="1:4" x14ac:dyDescent="0.35">
      <c r="A879" s="17" t="s">
        <v>994</v>
      </c>
      <c r="B879" s="17" t="s">
        <v>657</v>
      </c>
      <c r="C879" s="18">
        <v>71.608258999999975</v>
      </c>
      <c r="D879" s="18">
        <v>14968.209049999994</v>
      </c>
    </row>
    <row r="880" spans="1:4" x14ac:dyDescent="0.35">
      <c r="A880" s="17" t="s">
        <v>994</v>
      </c>
      <c r="B880" s="17" t="s">
        <v>716</v>
      </c>
      <c r="C880" s="18">
        <v>156.8126799999998</v>
      </c>
      <c r="D880" s="18">
        <v>32787.726949999967</v>
      </c>
    </row>
    <row r="881" spans="1:4" x14ac:dyDescent="0.35">
      <c r="A881" s="17" t="s">
        <v>994</v>
      </c>
      <c r="B881" s="17" t="s">
        <v>658</v>
      </c>
      <c r="C881" s="18">
        <v>387.84364100000016</v>
      </c>
      <c r="D881" s="18">
        <v>81380.333550000039</v>
      </c>
    </row>
    <row r="882" spans="1:4" x14ac:dyDescent="0.35">
      <c r="A882" s="17" t="s">
        <v>994</v>
      </c>
      <c r="B882" s="17" t="s">
        <v>659</v>
      </c>
      <c r="C882" s="18">
        <v>138.34884900000003</v>
      </c>
      <c r="D882" s="18">
        <v>28789.360050000003</v>
      </c>
    </row>
    <row r="883" spans="1:4" x14ac:dyDescent="0.35">
      <c r="A883" s="17" t="s">
        <v>994</v>
      </c>
      <c r="B883" s="17" t="s">
        <v>660</v>
      </c>
      <c r="C883" s="18">
        <v>621.71384799999964</v>
      </c>
      <c r="D883" s="18">
        <v>129632.09648999994</v>
      </c>
    </row>
    <row r="884" spans="1:4" x14ac:dyDescent="0.35">
      <c r="A884" s="17" t="s">
        <v>994</v>
      </c>
      <c r="B884" s="17" t="s">
        <v>661</v>
      </c>
      <c r="C884" s="18">
        <v>830.97762800000157</v>
      </c>
      <c r="D884" s="18">
        <v>174281.71432000035</v>
      </c>
    </row>
    <row r="885" spans="1:4" x14ac:dyDescent="0.35">
      <c r="A885" s="17" t="s">
        <v>994</v>
      </c>
      <c r="B885" s="17" t="s">
        <v>662</v>
      </c>
      <c r="C885" s="18">
        <v>58.319357000000032</v>
      </c>
      <c r="D885" s="18">
        <v>12213.560170000006</v>
      </c>
    </row>
    <row r="886" spans="1:4" ht="29" x14ac:dyDescent="0.35">
      <c r="A886" s="17" t="s">
        <v>663</v>
      </c>
      <c r="B886" s="17" t="s">
        <v>861</v>
      </c>
      <c r="C886" s="18">
        <v>5.3953739999999994</v>
      </c>
      <c r="D886" s="18">
        <v>1025.1210599999999</v>
      </c>
    </row>
    <row r="887" spans="1:4" ht="29" x14ac:dyDescent="0.35">
      <c r="A887" s="17" t="s">
        <v>663</v>
      </c>
      <c r="B887" s="17" t="s">
        <v>819</v>
      </c>
      <c r="C887" s="18">
        <v>70.852894999999975</v>
      </c>
      <c r="D887" s="18">
        <v>13393.171389999998</v>
      </c>
    </row>
    <row r="888" spans="1:4" ht="29" x14ac:dyDescent="0.35">
      <c r="A888" s="17" t="s">
        <v>663</v>
      </c>
      <c r="B888" s="17" t="s">
        <v>820</v>
      </c>
      <c r="C888" s="18">
        <v>348.44486300000005</v>
      </c>
      <c r="D888" s="18">
        <v>54259.888990000014</v>
      </c>
    </row>
    <row r="889" spans="1:4" ht="29" x14ac:dyDescent="0.35">
      <c r="A889" s="17" t="s">
        <v>663</v>
      </c>
      <c r="B889" s="17" t="s">
        <v>664</v>
      </c>
      <c r="C889" s="18">
        <v>379.84845899999993</v>
      </c>
      <c r="D889" s="18">
        <v>65360.393419999986</v>
      </c>
    </row>
    <row r="890" spans="1:4" ht="29" x14ac:dyDescent="0.35">
      <c r="A890" s="17" t="s">
        <v>663</v>
      </c>
      <c r="B890" s="17" t="s">
        <v>665</v>
      </c>
      <c r="C890" s="18">
        <v>279.89239799999996</v>
      </c>
      <c r="D890" s="18">
        <v>52811.707910000005</v>
      </c>
    </row>
    <row r="891" spans="1:4" ht="29" x14ac:dyDescent="0.35">
      <c r="A891" s="17" t="s">
        <v>663</v>
      </c>
      <c r="B891" s="17" t="s">
        <v>666</v>
      </c>
      <c r="C891" s="18">
        <v>91.53978400000004</v>
      </c>
      <c r="D891" s="18">
        <v>17551.335150000006</v>
      </c>
    </row>
    <row r="892" spans="1:4" ht="29" x14ac:dyDescent="0.35">
      <c r="A892" s="17" t="s">
        <v>663</v>
      </c>
      <c r="B892" s="17" t="s">
        <v>667</v>
      </c>
      <c r="C892" s="18">
        <v>40.324971000000012</v>
      </c>
      <c r="D892" s="18">
        <v>7428.0081300000029</v>
      </c>
    </row>
    <row r="893" spans="1:4" ht="29" x14ac:dyDescent="0.35">
      <c r="A893" s="17" t="s">
        <v>663</v>
      </c>
      <c r="B893" s="17" t="s">
        <v>668</v>
      </c>
      <c r="C893" s="18">
        <v>367.73001000000022</v>
      </c>
      <c r="D893" s="18">
        <v>71740.723110000035</v>
      </c>
    </row>
    <row r="894" spans="1:4" ht="29" x14ac:dyDescent="0.35">
      <c r="A894" s="17" t="s">
        <v>663</v>
      </c>
      <c r="B894" s="17" t="s">
        <v>978</v>
      </c>
      <c r="C894" s="18">
        <v>501.16910199999978</v>
      </c>
      <c r="D894" s="18">
        <v>84796.370264999961</v>
      </c>
    </row>
    <row r="895" spans="1:4" ht="29" x14ac:dyDescent="0.35">
      <c r="A895" s="17" t="s">
        <v>663</v>
      </c>
      <c r="B895" s="17" t="s">
        <v>821</v>
      </c>
      <c r="C895" s="18">
        <v>301.75473800000009</v>
      </c>
      <c r="D895" s="18">
        <v>57299.27782000001</v>
      </c>
    </row>
    <row r="896" spans="1:4" ht="29" x14ac:dyDescent="0.35">
      <c r="A896" s="17" t="s">
        <v>663</v>
      </c>
      <c r="B896" s="17" t="s">
        <v>669</v>
      </c>
      <c r="C896" s="18">
        <v>38.152729000000001</v>
      </c>
      <c r="D896" s="18">
        <v>7010.6987100000006</v>
      </c>
    </row>
    <row r="897" spans="1:4" ht="29" x14ac:dyDescent="0.35">
      <c r="A897" s="17" t="s">
        <v>663</v>
      </c>
      <c r="B897" s="17" t="s">
        <v>862</v>
      </c>
      <c r="C897" s="18">
        <v>17.500659999999996</v>
      </c>
      <c r="D897" s="18">
        <v>3525.4722999999994</v>
      </c>
    </row>
    <row r="898" spans="1:4" ht="29" x14ac:dyDescent="0.35">
      <c r="A898" s="17" t="s">
        <v>663</v>
      </c>
      <c r="B898" s="17" t="s">
        <v>822</v>
      </c>
      <c r="C898" s="18">
        <v>404.54721199999994</v>
      </c>
      <c r="D898" s="18">
        <v>73714.454329999979</v>
      </c>
    </row>
    <row r="899" spans="1:4" ht="29" x14ac:dyDescent="0.35">
      <c r="A899" s="17" t="s">
        <v>663</v>
      </c>
      <c r="B899" s="17" t="s">
        <v>670</v>
      </c>
      <c r="C899" s="18">
        <v>729.05188999999939</v>
      </c>
      <c r="D899" s="18">
        <v>140909.35701999988</v>
      </c>
    </row>
    <row r="900" spans="1:4" ht="29" x14ac:dyDescent="0.35">
      <c r="A900" s="17" t="s">
        <v>663</v>
      </c>
      <c r="B900" s="17" t="s">
        <v>671</v>
      </c>
      <c r="C900" s="18">
        <v>202.580535</v>
      </c>
      <c r="D900" s="18">
        <v>38731.767949999994</v>
      </c>
    </row>
    <row r="901" spans="1:4" ht="29" x14ac:dyDescent="0.35">
      <c r="A901" s="17" t="s">
        <v>663</v>
      </c>
      <c r="B901" s="17" t="s">
        <v>672</v>
      </c>
      <c r="C901" s="18">
        <v>135.07524699999999</v>
      </c>
      <c r="D901" s="18">
        <v>25384.27549</v>
      </c>
    </row>
    <row r="902" spans="1:4" ht="29" x14ac:dyDescent="0.35">
      <c r="A902" s="17" t="s">
        <v>663</v>
      </c>
      <c r="B902" s="17" t="s">
        <v>673</v>
      </c>
      <c r="C902" s="18">
        <v>121.93765800000003</v>
      </c>
      <c r="D902" s="18">
        <v>23090.351770000005</v>
      </c>
    </row>
    <row r="903" spans="1:4" ht="29" x14ac:dyDescent="0.35">
      <c r="A903" s="17" t="s">
        <v>663</v>
      </c>
      <c r="B903" s="17" t="s">
        <v>823</v>
      </c>
      <c r="C903" s="18">
        <v>536.03732300000001</v>
      </c>
      <c r="D903" s="18">
        <v>103182.20551</v>
      </c>
    </row>
    <row r="904" spans="1:4" ht="29" x14ac:dyDescent="0.35">
      <c r="A904" s="17" t="s">
        <v>663</v>
      </c>
      <c r="B904" s="17" t="s">
        <v>674</v>
      </c>
      <c r="C904" s="18">
        <v>715.06695000000002</v>
      </c>
      <c r="D904" s="18">
        <v>129705.96272000001</v>
      </c>
    </row>
    <row r="905" spans="1:4" ht="29" x14ac:dyDescent="0.35">
      <c r="A905" s="17" t="s">
        <v>663</v>
      </c>
      <c r="B905" s="17" t="s">
        <v>675</v>
      </c>
      <c r="C905" s="18">
        <v>834.09247700000026</v>
      </c>
      <c r="D905" s="18">
        <v>156471.58297000005</v>
      </c>
    </row>
    <row r="906" spans="1:4" ht="29" x14ac:dyDescent="0.35">
      <c r="A906" s="17" t="s">
        <v>663</v>
      </c>
      <c r="B906" s="17" t="s">
        <v>676</v>
      </c>
      <c r="C906" s="18">
        <v>89.00564700000001</v>
      </c>
      <c r="D906" s="18">
        <v>15222.018140000004</v>
      </c>
    </row>
    <row r="907" spans="1:4" ht="29" x14ac:dyDescent="0.35">
      <c r="A907" s="17" t="s">
        <v>663</v>
      </c>
      <c r="B907" s="17" t="s">
        <v>677</v>
      </c>
      <c r="C907" s="18">
        <v>137.50268699999998</v>
      </c>
      <c r="D907" s="18">
        <v>25801.736059999992</v>
      </c>
    </row>
    <row r="908" spans="1:4" ht="29" x14ac:dyDescent="0.35">
      <c r="A908" s="17" t="s">
        <v>663</v>
      </c>
      <c r="B908" s="17" t="s">
        <v>678</v>
      </c>
      <c r="C908" s="18">
        <v>132.37458900000004</v>
      </c>
      <c r="D908" s="18">
        <v>23971.233230000002</v>
      </c>
    </row>
    <row r="909" spans="1:4" x14ac:dyDescent="0.35">
      <c r="A909" s="17" t="s">
        <v>679</v>
      </c>
      <c r="B909" s="17" t="s">
        <v>680</v>
      </c>
      <c r="C909" s="18">
        <v>18.859223</v>
      </c>
      <c r="D909" s="18">
        <v>3714.6662099999999</v>
      </c>
    </row>
    <row r="910" spans="1:4" x14ac:dyDescent="0.35">
      <c r="A910" s="17" t="s">
        <v>679</v>
      </c>
      <c r="B910" s="17" t="s">
        <v>979</v>
      </c>
      <c r="C910" s="18">
        <v>377.18449600000008</v>
      </c>
      <c r="D910" s="18">
        <v>62158.620364999995</v>
      </c>
    </row>
    <row r="911" spans="1:4" x14ac:dyDescent="0.35">
      <c r="A911" s="17" t="s">
        <v>679</v>
      </c>
      <c r="B911" s="17" t="s">
        <v>681</v>
      </c>
      <c r="C911" s="18">
        <v>340.30967699999985</v>
      </c>
      <c r="D911" s="18">
        <v>50519.296904999974</v>
      </c>
    </row>
    <row r="912" spans="1:4" x14ac:dyDescent="0.35">
      <c r="A912" s="17" t="s">
        <v>679</v>
      </c>
      <c r="B912" s="17" t="s">
        <v>682</v>
      </c>
      <c r="C912" s="18">
        <v>661.55895499999986</v>
      </c>
      <c r="D912" s="18">
        <v>105263.87598499996</v>
      </c>
    </row>
    <row r="913" spans="1:4" x14ac:dyDescent="0.35">
      <c r="A913" s="17" t="s">
        <v>679</v>
      </c>
      <c r="B913" s="17" t="s">
        <v>683</v>
      </c>
      <c r="C913" s="18">
        <v>63.376807999999976</v>
      </c>
      <c r="D913" s="18">
        <v>12120.175919999998</v>
      </c>
    </row>
    <row r="914" spans="1:4" x14ac:dyDescent="0.35">
      <c r="A914" s="17" t="s">
        <v>679</v>
      </c>
      <c r="B914" s="17" t="s">
        <v>684</v>
      </c>
      <c r="C914" s="18">
        <v>193.73274799999999</v>
      </c>
      <c r="D914" s="18">
        <v>32530.679934999996</v>
      </c>
    </row>
    <row r="915" spans="1:4" x14ac:dyDescent="0.35">
      <c r="A915" s="17" t="s">
        <v>679</v>
      </c>
      <c r="B915" s="17" t="s">
        <v>824</v>
      </c>
      <c r="C915" s="18">
        <v>401.75350199999974</v>
      </c>
      <c r="D915" s="18">
        <v>63724.129664999957</v>
      </c>
    </row>
    <row r="916" spans="1:4" x14ac:dyDescent="0.35">
      <c r="A916" s="17" t="s">
        <v>679</v>
      </c>
      <c r="B916" s="17" t="s">
        <v>685</v>
      </c>
      <c r="C916" s="18">
        <v>524.24608300000023</v>
      </c>
      <c r="D916" s="18">
        <v>88721.992790000033</v>
      </c>
    </row>
    <row r="917" spans="1:4" x14ac:dyDescent="0.35">
      <c r="A917" s="17" t="s">
        <v>679</v>
      </c>
      <c r="B917" s="17" t="s">
        <v>686</v>
      </c>
      <c r="C917" s="18">
        <v>434.5553959999998</v>
      </c>
      <c r="D917" s="18">
        <v>82342.185879999946</v>
      </c>
    </row>
    <row r="918" spans="1:4" x14ac:dyDescent="0.35">
      <c r="A918" s="17" t="s">
        <v>679</v>
      </c>
      <c r="B918" s="17" t="s">
        <v>687</v>
      </c>
      <c r="C918" s="18">
        <v>425.95278800000028</v>
      </c>
      <c r="D918" s="18">
        <v>80642.352340000056</v>
      </c>
    </row>
    <row r="919" spans="1:4" x14ac:dyDescent="0.35">
      <c r="A919" s="17" t="s">
        <v>679</v>
      </c>
      <c r="B919" s="17" t="s">
        <v>863</v>
      </c>
      <c r="C919" s="18">
        <v>42.779451000000002</v>
      </c>
      <c r="D919" s="18">
        <v>8262.3379800000002</v>
      </c>
    </row>
    <row r="920" spans="1:4" x14ac:dyDescent="0.35">
      <c r="A920" s="17" t="s">
        <v>679</v>
      </c>
      <c r="B920" s="17" t="s">
        <v>825</v>
      </c>
      <c r="C920" s="18">
        <v>187.92530500000001</v>
      </c>
      <c r="D920" s="18">
        <v>33154.962529999997</v>
      </c>
    </row>
    <row r="921" spans="1:4" ht="29" x14ac:dyDescent="0.35">
      <c r="A921" s="17" t="s">
        <v>679</v>
      </c>
      <c r="B921" s="17" t="s">
        <v>980</v>
      </c>
      <c r="C921" s="18">
        <v>1294.1397670000008</v>
      </c>
      <c r="D921" s="18">
        <v>215792.76592000009</v>
      </c>
    </row>
    <row r="922" spans="1:4" x14ac:dyDescent="0.35">
      <c r="A922" s="17" t="s">
        <v>679</v>
      </c>
      <c r="B922" s="17" t="s">
        <v>688</v>
      </c>
      <c r="C922" s="18">
        <v>293.80294599999991</v>
      </c>
      <c r="D922" s="18">
        <v>42848.742619999983</v>
      </c>
    </row>
    <row r="923" spans="1:4" x14ac:dyDescent="0.35">
      <c r="A923" s="17" t="s">
        <v>679</v>
      </c>
      <c r="B923" s="17" t="s">
        <v>689</v>
      </c>
      <c r="C923" s="18">
        <v>110.86426100000007</v>
      </c>
      <c r="D923" s="18">
        <v>20993.01632000001</v>
      </c>
    </row>
    <row r="924" spans="1:4" x14ac:dyDescent="0.35">
      <c r="A924" s="17" t="s">
        <v>679</v>
      </c>
      <c r="B924" s="17" t="s">
        <v>690</v>
      </c>
      <c r="C924" s="18">
        <v>360.32798500000018</v>
      </c>
      <c r="D924" s="18">
        <v>60775.765870000025</v>
      </c>
    </row>
    <row r="925" spans="1:4" x14ac:dyDescent="0.35">
      <c r="A925" s="17" t="s">
        <v>679</v>
      </c>
      <c r="B925" s="17" t="s">
        <v>691</v>
      </c>
      <c r="C925" s="18">
        <v>111.20408599999999</v>
      </c>
      <c r="D925" s="18">
        <v>21725.504860000001</v>
      </c>
    </row>
    <row r="926" spans="1:4" x14ac:dyDescent="0.35">
      <c r="A926" s="17" t="s">
        <v>679</v>
      </c>
      <c r="B926" s="17" t="s">
        <v>864</v>
      </c>
      <c r="C926" s="18">
        <v>28.354346999999994</v>
      </c>
      <c r="D926" s="18">
        <v>5836.8765699999985</v>
      </c>
    </row>
    <row r="927" spans="1:4" x14ac:dyDescent="0.35">
      <c r="A927" s="17" t="s">
        <v>679</v>
      </c>
      <c r="B927" s="17" t="s">
        <v>981</v>
      </c>
      <c r="C927" s="18">
        <v>669.56937099999982</v>
      </c>
      <c r="D927" s="18">
        <v>112141.82223999996</v>
      </c>
    </row>
    <row r="928" spans="1:4" x14ac:dyDescent="0.35">
      <c r="A928" s="17" t="s">
        <v>679</v>
      </c>
      <c r="B928" s="17" t="s">
        <v>982</v>
      </c>
      <c r="C928" s="18">
        <v>286.50438900000006</v>
      </c>
      <c r="D928" s="18">
        <v>48522.123750000006</v>
      </c>
    </row>
    <row r="929" spans="1:4" x14ac:dyDescent="0.35">
      <c r="A929" s="17" t="s">
        <v>679</v>
      </c>
      <c r="B929" s="17" t="s">
        <v>983</v>
      </c>
      <c r="C929" s="18">
        <v>386.43217200000015</v>
      </c>
      <c r="D929" s="18">
        <v>65300.880265000014</v>
      </c>
    </row>
    <row r="930" spans="1:4" x14ac:dyDescent="0.35">
      <c r="A930" s="17" t="s">
        <v>679</v>
      </c>
      <c r="B930" s="17" t="s">
        <v>692</v>
      </c>
      <c r="C930" s="18">
        <v>13.821987000000002</v>
      </c>
      <c r="D930" s="18">
        <v>1631.0941900000003</v>
      </c>
    </row>
    <row r="931" spans="1:4" x14ac:dyDescent="0.35">
      <c r="A931" s="17" t="s">
        <v>679</v>
      </c>
      <c r="B931" s="17" t="s">
        <v>693</v>
      </c>
      <c r="C931" s="18">
        <v>365.53477400000003</v>
      </c>
      <c r="D931" s="18">
        <v>70461.811260000002</v>
      </c>
    </row>
    <row r="932" spans="1:4" x14ac:dyDescent="0.35">
      <c r="A932" s="17" t="s">
        <v>679</v>
      </c>
      <c r="B932" s="17" t="s">
        <v>984</v>
      </c>
      <c r="C932" s="18">
        <v>34.316340999999994</v>
      </c>
      <c r="D932" s="18">
        <v>5833.7779699999992</v>
      </c>
    </row>
    <row r="933" spans="1:4" x14ac:dyDescent="0.35">
      <c r="A933" s="17" t="s">
        <v>679</v>
      </c>
      <c r="B933" s="17" t="s">
        <v>985</v>
      </c>
      <c r="C933" s="18">
        <v>160.059169</v>
      </c>
      <c r="D933" s="18">
        <v>24815.788734999998</v>
      </c>
    </row>
    <row r="934" spans="1:4" x14ac:dyDescent="0.35">
      <c r="A934" s="17" t="s">
        <v>679</v>
      </c>
      <c r="B934" s="17" t="s">
        <v>694</v>
      </c>
      <c r="C934" s="18">
        <v>100.22382399999998</v>
      </c>
      <c r="D934" s="18">
        <v>19758.173750000002</v>
      </c>
    </row>
    <row r="935" spans="1:4" x14ac:dyDescent="0.35">
      <c r="A935" s="17" t="s">
        <v>679</v>
      </c>
      <c r="B935" s="17" t="s">
        <v>986</v>
      </c>
      <c r="C935" s="18">
        <v>254.18226199999992</v>
      </c>
      <c r="D935" s="18">
        <v>43016.880089999984</v>
      </c>
    </row>
    <row r="936" spans="1:4" x14ac:dyDescent="0.35">
      <c r="A936" s="17" t="s">
        <v>679</v>
      </c>
      <c r="B936" s="17" t="s">
        <v>987</v>
      </c>
      <c r="C936" s="18">
        <v>961.70746199999996</v>
      </c>
      <c r="D936" s="18">
        <v>157690.24903000001</v>
      </c>
    </row>
    <row r="937" spans="1:4" ht="29" x14ac:dyDescent="0.35">
      <c r="A937" s="17" t="s">
        <v>679</v>
      </c>
      <c r="B937" s="17" t="s">
        <v>695</v>
      </c>
      <c r="C937" s="18">
        <v>548.90137999999979</v>
      </c>
      <c r="D937" s="18">
        <v>93035.408554999987</v>
      </c>
    </row>
    <row r="938" spans="1:4" x14ac:dyDescent="0.35">
      <c r="A938" s="17" t="s">
        <v>679</v>
      </c>
      <c r="B938" s="17" t="s">
        <v>696</v>
      </c>
      <c r="C938" s="18">
        <v>243.33246999999997</v>
      </c>
      <c r="D938" s="18">
        <v>48387.888659999997</v>
      </c>
    </row>
    <row r="939" spans="1:4" ht="29" x14ac:dyDescent="0.35">
      <c r="A939" s="17" t="s">
        <v>679</v>
      </c>
      <c r="B939" s="17" t="s">
        <v>697</v>
      </c>
      <c r="C939" s="18">
        <v>201.93075099999987</v>
      </c>
      <c r="D939" s="18">
        <v>40764.662629999977</v>
      </c>
    </row>
    <row r="940" spans="1:4" x14ac:dyDescent="0.35">
      <c r="A940" s="17" t="s">
        <v>679</v>
      </c>
      <c r="B940" s="17" t="s">
        <v>698</v>
      </c>
      <c r="C940" s="18">
        <v>130.10275199999998</v>
      </c>
      <c r="D940" s="18">
        <v>23321.029910000001</v>
      </c>
    </row>
    <row r="941" spans="1:4" ht="29" x14ac:dyDescent="0.35">
      <c r="A941" s="17" t="s">
        <v>679</v>
      </c>
      <c r="B941" s="17" t="s">
        <v>699</v>
      </c>
      <c r="C941" s="18">
        <v>47.268875999999999</v>
      </c>
      <c r="D941" s="18">
        <v>6756.0776999999998</v>
      </c>
    </row>
    <row r="942" spans="1:4" ht="29" x14ac:dyDescent="0.35">
      <c r="A942" s="17" t="s">
        <v>679</v>
      </c>
      <c r="B942" s="17" t="s">
        <v>700</v>
      </c>
      <c r="C942" s="18">
        <v>404.01164499999993</v>
      </c>
      <c r="D942" s="18">
        <v>68556.580829999992</v>
      </c>
    </row>
    <row r="943" spans="1:4" x14ac:dyDescent="0.35">
      <c r="A943" s="17" t="s">
        <v>679</v>
      </c>
      <c r="B943" s="17" t="s">
        <v>701</v>
      </c>
      <c r="C943" s="18">
        <v>168.56640599999992</v>
      </c>
      <c r="D943" s="18">
        <v>32224.301319999984</v>
      </c>
    </row>
    <row r="944" spans="1:4" ht="29" x14ac:dyDescent="0.35">
      <c r="A944" s="17" t="s">
        <v>679</v>
      </c>
      <c r="B944" s="17" t="s">
        <v>988</v>
      </c>
      <c r="C944" s="18">
        <v>499.97002800000013</v>
      </c>
      <c r="D944" s="18">
        <v>77655.79545000002</v>
      </c>
    </row>
    <row r="945" spans="1:14" ht="29" x14ac:dyDescent="0.35">
      <c r="A945" s="17" t="s">
        <v>679</v>
      </c>
      <c r="B945" s="17" t="s">
        <v>702</v>
      </c>
      <c r="C945" s="18">
        <v>23.895881000000006</v>
      </c>
      <c r="D945" s="18">
        <v>2720.1477600000007</v>
      </c>
    </row>
    <row r="946" spans="1:14" ht="29" x14ac:dyDescent="0.35">
      <c r="A946" s="17" t="s">
        <v>679</v>
      </c>
      <c r="B946" s="17" t="s">
        <v>703</v>
      </c>
      <c r="C946" s="18">
        <v>404.49408999999991</v>
      </c>
      <c r="D946" s="18">
        <v>79558.06488999998</v>
      </c>
    </row>
    <row r="947" spans="1:14" x14ac:dyDescent="0.35">
      <c r="A947" s="17" t="s">
        <v>679</v>
      </c>
      <c r="B947" s="17" t="s">
        <v>704</v>
      </c>
      <c r="C947" s="18">
        <v>74.880254000000008</v>
      </c>
      <c r="D947" s="18">
        <v>15268.325659999999</v>
      </c>
    </row>
    <row r="948" spans="1:14" x14ac:dyDescent="0.35">
      <c r="A948" s="17" t="s">
        <v>679</v>
      </c>
      <c r="B948" s="17" t="s">
        <v>705</v>
      </c>
      <c r="C948" s="18">
        <v>87.852552000000017</v>
      </c>
      <c r="D948" s="18">
        <v>18053.639650000005</v>
      </c>
    </row>
    <row r="949" spans="1:14" x14ac:dyDescent="0.35">
      <c r="A949" s="17" t="s">
        <v>679</v>
      </c>
      <c r="B949" s="17" t="s">
        <v>706</v>
      </c>
      <c r="C949" s="18">
        <v>59.300204000000008</v>
      </c>
      <c r="D949" s="18">
        <v>11114.182460000002</v>
      </c>
    </row>
    <row r="950" spans="1:14" x14ac:dyDescent="0.35">
      <c r="A950" s="17" t="s">
        <v>679</v>
      </c>
      <c r="B950" s="17" t="s">
        <v>707</v>
      </c>
      <c r="C950" s="18">
        <v>33.555651999999995</v>
      </c>
      <c r="D950" s="18">
        <v>6439.740859999999</v>
      </c>
    </row>
    <row r="951" spans="1:14" ht="15" thickBot="1" x14ac:dyDescent="0.4">
      <c r="A951" s="17" t="s">
        <v>679</v>
      </c>
      <c r="B951" s="17" t="s">
        <v>989</v>
      </c>
      <c r="C951" s="18">
        <v>321.14963099999994</v>
      </c>
      <c r="D951" s="18">
        <v>54252.212569999989</v>
      </c>
    </row>
    <row r="952" spans="1:14" ht="15" thickBot="1" x14ac:dyDescent="0.4">
      <c r="A952" s="7" t="s">
        <v>708</v>
      </c>
      <c r="B952" s="8">
        <f>SUBTOTAL(103,Taula24[MUNICIPI])</f>
        <v>947</v>
      </c>
      <c r="C952" s="9">
        <f>SUBTOTAL(109,Taula24[Superfície fertilitzable (ha)])</f>
        <v>921540.50796100067</v>
      </c>
      <c r="D952" s="9">
        <f>SUBTOTAL(109,Taula24[Kg N admissibles en la superfície fertilitzable])</f>
        <v>142248883.46541989</v>
      </c>
    </row>
    <row r="953" spans="1:14" x14ac:dyDescent="0.35">
      <c r="A953" s="25"/>
      <c r="B953" s="26"/>
      <c r="C953" s="36"/>
      <c r="D953" s="36"/>
      <c r="E953" s="26"/>
      <c r="F953" s="26"/>
      <c r="G953" s="26"/>
      <c r="H953" s="26"/>
      <c r="I953" s="26"/>
      <c r="J953" s="26"/>
      <c r="K953" s="26"/>
      <c r="L953" s="26"/>
      <c r="M953" s="26"/>
      <c r="N953" s="26"/>
    </row>
    <row r="954" spans="1:14" x14ac:dyDescent="0.35">
      <c r="A954" s="26"/>
      <c r="B954" s="26"/>
      <c r="C954" s="36"/>
      <c r="D954" s="36"/>
      <c r="E954" s="26"/>
      <c r="F954" s="26"/>
      <c r="G954" s="26"/>
      <c r="H954" s="26"/>
      <c r="I954" s="26"/>
      <c r="J954" s="26"/>
      <c r="K954" s="26"/>
      <c r="L954" s="26"/>
      <c r="M954" s="26"/>
      <c r="N954" s="26"/>
    </row>
    <row r="955" spans="1:14" x14ac:dyDescent="0.35">
      <c r="A955" s="38" t="s">
        <v>996</v>
      </c>
      <c r="B955" s="26"/>
      <c r="C955" s="36"/>
      <c r="D955" s="36"/>
      <c r="E955" s="26"/>
      <c r="F955" s="26"/>
      <c r="G955" s="26"/>
      <c r="H955" s="26"/>
      <c r="I955" s="26"/>
      <c r="J955" s="26"/>
      <c r="K955" s="26"/>
      <c r="L955" s="26"/>
      <c r="M955" s="26"/>
      <c r="N955" s="26"/>
    </row>
    <row r="956" spans="1:14" s="41" customFormat="1" ht="12" x14ac:dyDescent="0.3">
      <c r="A956" s="43" t="s">
        <v>997</v>
      </c>
      <c r="B956" s="39"/>
      <c r="C956" s="40"/>
      <c r="D956" s="40"/>
      <c r="E956" s="39"/>
      <c r="F956" s="39"/>
      <c r="G956" s="39"/>
      <c r="H956" s="39"/>
      <c r="I956" s="39"/>
      <c r="J956" s="39"/>
      <c r="K956" s="39"/>
      <c r="L956" s="39"/>
      <c r="M956" s="39"/>
      <c r="N956" s="39"/>
    </row>
    <row r="957" spans="1:14" s="41" customFormat="1" ht="12" x14ac:dyDescent="0.3">
      <c r="A957" s="43" t="s">
        <v>999</v>
      </c>
      <c r="B957" s="39"/>
      <c r="C957" s="40"/>
      <c r="D957" s="40"/>
      <c r="E957" s="39"/>
      <c r="F957" s="39"/>
      <c r="G957" s="39"/>
      <c r="H957" s="39"/>
      <c r="I957" s="39"/>
      <c r="J957" s="39"/>
      <c r="K957" s="39"/>
      <c r="L957" s="39"/>
      <c r="M957" s="39"/>
      <c r="N957" s="39"/>
    </row>
    <row r="958" spans="1:14" s="41" customFormat="1" ht="12" x14ac:dyDescent="0.3">
      <c r="A958" s="43" t="s">
        <v>1000</v>
      </c>
      <c r="B958" s="39"/>
      <c r="C958" s="40"/>
      <c r="D958" s="40"/>
      <c r="E958" s="39"/>
      <c r="F958" s="39"/>
      <c r="G958" s="39"/>
      <c r="H958" s="39"/>
      <c r="I958" s="39"/>
      <c r="J958" s="39"/>
      <c r="K958" s="39"/>
      <c r="L958" s="39"/>
      <c r="M958" s="39"/>
      <c r="N958" s="39"/>
    </row>
    <row r="959" spans="1:14" s="41" customFormat="1" ht="12" x14ac:dyDescent="0.3">
      <c r="A959" s="43" t="s">
        <v>1001</v>
      </c>
      <c r="B959" s="39"/>
      <c r="C959" s="40"/>
      <c r="D959" s="40"/>
      <c r="E959" s="39"/>
      <c r="F959" s="39"/>
      <c r="G959" s="39"/>
      <c r="H959" s="39"/>
      <c r="I959" s="39"/>
      <c r="J959" s="39"/>
      <c r="K959" s="39"/>
      <c r="L959" s="39"/>
      <c r="M959" s="39"/>
      <c r="N959" s="39"/>
    </row>
    <row r="960" spans="1:14" s="41" customFormat="1" ht="12" x14ac:dyDescent="0.3">
      <c r="A960" s="43" t="s">
        <v>1013</v>
      </c>
      <c r="B960" s="39"/>
      <c r="C960" s="40"/>
      <c r="D960" s="40"/>
      <c r="E960" s="39"/>
      <c r="F960" s="39"/>
      <c r="G960" s="39"/>
      <c r="H960" s="39"/>
      <c r="I960" s="39"/>
      <c r="J960" s="39"/>
      <c r="K960" s="39"/>
      <c r="L960" s="39"/>
      <c r="M960" s="39"/>
      <c r="N960" s="39"/>
    </row>
    <row r="961" spans="1:14" s="41" customFormat="1" ht="12" x14ac:dyDescent="0.3">
      <c r="A961" s="43" t="s">
        <v>1002</v>
      </c>
      <c r="B961" s="39"/>
      <c r="C961" s="40"/>
      <c r="D961" s="40"/>
      <c r="E961" s="39"/>
      <c r="F961" s="39"/>
      <c r="G961" s="39"/>
      <c r="H961" s="39"/>
      <c r="I961" s="39"/>
      <c r="J961" s="39"/>
      <c r="K961" s="39"/>
      <c r="L961" s="39"/>
      <c r="M961" s="39"/>
      <c r="N961" s="39"/>
    </row>
    <row r="962" spans="1:14" s="41" customFormat="1" ht="13.5" x14ac:dyDescent="0.3">
      <c r="A962" s="43" t="s">
        <v>998</v>
      </c>
      <c r="B962" s="39"/>
      <c r="C962" s="40"/>
      <c r="D962" s="40"/>
      <c r="E962" s="39"/>
      <c r="F962" s="39"/>
      <c r="G962" s="39"/>
      <c r="H962" s="39"/>
      <c r="I962" s="39"/>
      <c r="J962" s="39"/>
      <c r="K962" s="39"/>
      <c r="L962" s="39"/>
      <c r="M962" s="39"/>
      <c r="N962" s="39"/>
    </row>
    <row r="963" spans="1:14" s="41" customFormat="1" ht="12" x14ac:dyDescent="0.3">
      <c r="A963" s="42"/>
      <c r="B963" s="39"/>
      <c r="C963" s="40"/>
      <c r="D963" s="40"/>
      <c r="E963" s="39"/>
      <c r="F963" s="39"/>
      <c r="G963" s="39"/>
      <c r="H963" s="39"/>
      <c r="I963" s="39"/>
      <c r="J963" s="39"/>
      <c r="K963" s="39"/>
      <c r="L963" s="39"/>
      <c r="M963" s="39"/>
      <c r="N963" s="39"/>
    </row>
    <row r="964" spans="1:14" x14ac:dyDescent="0.35">
      <c r="A964" s="37"/>
      <c r="B964" s="26"/>
      <c r="C964" s="36"/>
      <c r="D964" s="36"/>
      <c r="E964" s="26"/>
      <c r="F964" s="26"/>
      <c r="G964" s="26"/>
      <c r="H964" s="26"/>
      <c r="I964" s="26"/>
      <c r="J964" s="26"/>
      <c r="K964" s="26"/>
      <c r="L964" s="26"/>
      <c r="M964" s="26"/>
      <c r="N964" s="26"/>
    </row>
    <row r="965" spans="1:14" x14ac:dyDescent="0.35">
      <c r="A965" s="26"/>
      <c r="B965" s="26"/>
      <c r="C965" s="36"/>
      <c r="D965" s="36"/>
      <c r="E965" s="26"/>
      <c r="F965" s="26"/>
      <c r="G965" s="26"/>
      <c r="H965" s="26"/>
      <c r="I965" s="26"/>
      <c r="J965" s="26"/>
      <c r="K965" s="26"/>
      <c r="L965" s="26"/>
      <c r="M965" s="26"/>
      <c r="N965" s="26"/>
    </row>
    <row r="966" spans="1:14" x14ac:dyDescent="0.35">
      <c r="A966" s="26"/>
      <c r="B966" s="26"/>
      <c r="C966" s="36"/>
      <c r="D966" s="36"/>
      <c r="E966" s="26"/>
      <c r="F966" s="26"/>
      <c r="G966" s="26"/>
      <c r="H966" s="26"/>
      <c r="I966" s="26"/>
      <c r="J966" s="26"/>
      <c r="K966" s="26"/>
      <c r="L966" s="26"/>
      <c r="M966" s="26"/>
      <c r="N966" s="26"/>
    </row>
    <row r="967" spans="1:14" x14ac:dyDescent="0.35">
      <c r="A967" s="26"/>
      <c r="B967" s="26"/>
      <c r="C967" s="36"/>
      <c r="D967" s="36"/>
      <c r="E967" s="26"/>
      <c r="F967" s="26"/>
      <c r="G967" s="26"/>
      <c r="H967" s="26"/>
      <c r="I967" s="26"/>
      <c r="J967" s="26"/>
      <c r="K967" s="26"/>
      <c r="L967" s="26"/>
      <c r="M967" s="26"/>
      <c r="N967" s="26"/>
    </row>
    <row r="968" spans="1:14" x14ac:dyDescent="0.35">
      <c r="A968" s="26"/>
      <c r="B968" s="26"/>
      <c r="C968" s="36"/>
      <c r="D968" s="36"/>
      <c r="E968" s="26"/>
      <c r="F968" s="26"/>
      <c r="G968" s="26"/>
      <c r="H968" s="26"/>
      <c r="I968" s="26"/>
      <c r="J968" s="26"/>
      <c r="K968" s="26"/>
      <c r="L968" s="26"/>
      <c r="M968" s="26"/>
      <c r="N968" s="26"/>
    </row>
    <row r="969" spans="1:14" x14ac:dyDescent="0.35">
      <c r="A969" s="26"/>
      <c r="B969" s="26"/>
      <c r="C969" s="36"/>
      <c r="D969" s="36"/>
      <c r="E969" s="26"/>
      <c r="F969" s="26"/>
      <c r="G969" s="26"/>
      <c r="H969" s="26"/>
      <c r="I969" s="26"/>
      <c r="J969" s="26"/>
      <c r="K969" s="26"/>
      <c r="L969" s="26"/>
      <c r="M969" s="26"/>
      <c r="N969" s="26"/>
    </row>
    <row r="970" spans="1:14" x14ac:dyDescent="0.35">
      <c r="A970" s="26"/>
      <c r="B970" s="26"/>
      <c r="C970" s="36"/>
      <c r="D970" s="36"/>
      <c r="E970" s="26"/>
      <c r="F970" s="26"/>
      <c r="G970" s="26"/>
      <c r="H970" s="26"/>
      <c r="I970" s="26"/>
      <c r="J970" s="26"/>
      <c r="K970" s="26"/>
      <c r="L970" s="26"/>
      <c r="M970" s="26"/>
      <c r="N970" s="26"/>
    </row>
    <row r="971" spans="1:14" x14ac:dyDescent="0.35">
      <c r="A971" s="26"/>
      <c r="B971" s="26"/>
      <c r="C971" s="36"/>
      <c r="D971" s="36"/>
      <c r="E971" s="26"/>
      <c r="F971" s="26"/>
      <c r="G971" s="26"/>
      <c r="H971" s="26"/>
      <c r="I971" s="26"/>
      <c r="J971" s="26"/>
      <c r="K971" s="26"/>
      <c r="L971" s="26"/>
      <c r="M971" s="26"/>
      <c r="N971" s="26"/>
    </row>
    <row r="972" spans="1:14" x14ac:dyDescent="0.35">
      <c r="A972" s="26"/>
      <c r="B972" s="26"/>
      <c r="C972" s="36"/>
      <c r="D972" s="36"/>
      <c r="E972" s="26"/>
      <c r="F972" s="26"/>
      <c r="G972" s="26"/>
      <c r="H972" s="26"/>
      <c r="I972" s="26"/>
      <c r="J972" s="26"/>
      <c r="K972" s="26"/>
      <c r="L972" s="26"/>
      <c r="M972" s="26"/>
      <c r="N972" s="26"/>
    </row>
    <row r="973" spans="1:14" x14ac:dyDescent="0.35">
      <c r="A973" s="26"/>
      <c r="B973" s="26"/>
      <c r="C973" s="36"/>
      <c r="D973" s="36"/>
      <c r="E973" s="26"/>
      <c r="F973" s="26"/>
      <c r="G973" s="26"/>
      <c r="H973" s="26"/>
      <c r="I973" s="26"/>
      <c r="J973" s="26"/>
      <c r="K973" s="26"/>
      <c r="L973" s="26"/>
      <c r="M973" s="26"/>
      <c r="N973" s="26"/>
    </row>
    <row r="974" spans="1:14" x14ac:dyDescent="0.35">
      <c r="A974" s="26"/>
      <c r="B974" s="26"/>
      <c r="C974" s="36"/>
      <c r="D974" s="36"/>
      <c r="E974" s="26"/>
      <c r="F974" s="26"/>
      <c r="G974" s="26"/>
      <c r="H974" s="26"/>
      <c r="I974" s="26"/>
      <c r="J974" s="26"/>
      <c r="K974" s="26"/>
      <c r="L974" s="26"/>
      <c r="M974" s="26"/>
      <c r="N974" s="26"/>
    </row>
    <row r="975" spans="1:14" x14ac:dyDescent="0.35">
      <c r="A975" s="26"/>
      <c r="B975" s="26"/>
      <c r="C975" s="36"/>
      <c r="D975" s="36"/>
      <c r="E975" s="26"/>
      <c r="F975" s="26"/>
      <c r="G975" s="26"/>
      <c r="H975" s="26"/>
      <c r="I975" s="26"/>
      <c r="J975" s="26"/>
      <c r="K975" s="26"/>
      <c r="L975" s="26"/>
      <c r="M975" s="26"/>
      <c r="N975" s="26"/>
    </row>
    <row r="976" spans="1:14" x14ac:dyDescent="0.35">
      <c r="A976" s="26"/>
      <c r="B976" s="26"/>
      <c r="C976" s="36"/>
      <c r="D976" s="36"/>
      <c r="E976" s="26"/>
      <c r="F976" s="26"/>
      <c r="G976" s="26"/>
      <c r="H976" s="26"/>
      <c r="I976" s="26"/>
      <c r="J976" s="26"/>
      <c r="K976" s="26"/>
      <c r="L976" s="26"/>
      <c r="M976" s="26"/>
      <c r="N976" s="26"/>
    </row>
    <row r="977" spans="1:14" x14ac:dyDescent="0.35">
      <c r="A977" s="26"/>
      <c r="B977" s="26"/>
      <c r="C977" s="36"/>
      <c r="D977" s="36"/>
      <c r="E977" s="26"/>
      <c r="F977" s="26"/>
      <c r="G977" s="26"/>
      <c r="H977" s="26"/>
      <c r="I977" s="26"/>
      <c r="J977" s="26"/>
      <c r="K977" s="26"/>
      <c r="L977" s="26"/>
      <c r="M977" s="26"/>
      <c r="N977" s="26"/>
    </row>
    <row r="978" spans="1:14" x14ac:dyDescent="0.35">
      <c r="A978" s="26"/>
      <c r="B978" s="26"/>
      <c r="C978" s="36"/>
      <c r="D978" s="36"/>
      <c r="E978" s="26"/>
      <c r="F978" s="26"/>
      <c r="G978" s="26"/>
      <c r="H978" s="26"/>
      <c r="I978" s="26"/>
      <c r="J978" s="26"/>
      <c r="K978" s="26"/>
      <c r="L978" s="26"/>
      <c r="M978" s="26"/>
      <c r="N978" s="26"/>
    </row>
    <row r="979" spans="1:14" x14ac:dyDescent="0.35">
      <c r="A979" s="26"/>
      <c r="B979" s="26"/>
      <c r="C979" s="36"/>
      <c r="D979" s="36"/>
      <c r="E979" s="26"/>
      <c r="F979" s="26"/>
      <c r="G979" s="26"/>
      <c r="H979" s="26"/>
      <c r="I979" s="26"/>
      <c r="J979" s="26"/>
      <c r="K979" s="26"/>
      <c r="L979" s="26"/>
      <c r="M979" s="26"/>
      <c r="N979" s="26"/>
    </row>
    <row r="980" spans="1:14" x14ac:dyDescent="0.35">
      <c r="A980" s="26"/>
      <c r="B980" s="26"/>
      <c r="C980" s="36"/>
      <c r="D980" s="36"/>
      <c r="E980" s="26"/>
      <c r="F980" s="26"/>
      <c r="G980" s="26"/>
      <c r="H980" s="26"/>
      <c r="I980" s="26"/>
      <c r="J980" s="26"/>
      <c r="K980" s="26"/>
      <c r="L980" s="26"/>
      <c r="M980" s="26"/>
      <c r="N980" s="26"/>
    </row>
    <row r="981" spans="1:14" x14ac:dyDescent="0.35">
      <c r="A981" s="26"/>
      <c r="B981" s="26"/>
      <c r="C981" s="36"/>
      <c r="D981" s="36"/>
      <c r="E981" s="26"/>
      <c r="F981" s="26"/>
      <c r="G981" s="26"/>
      <c r="H981" s="26"/>
      <c r="I981" s="26"/>
      <c r="J981" s="26"/>
      <c r="K981" s="26"/>
      <c r="L981" s="26"/>
      <c r="M981" s="26"/>
      <c r="N981" s="26"/>
    </row>
    <row r="982" spans="1:14" x14ac:dyDescent="0.35">
      <c r="A982" s="26"/>
      <c r="B982" s="26"/>
      <c r="C982" s="36"/>
      <c r="D982" s="36"/>
      <c r="E982" s="26"/>
      <c r="F982" s="26"/>
      <c r="G982" s="26"/>
      <c r="H982" s="26"/>
      <c r="I982" s="26"/>
      <c r="J982" s="26"/>
      <c r="K982" s="26"/>
      <c r="L982" s="26"/>
      <c r="M982" s="26"/>
      <c r="N982" s="26"/>
    </row>
    <row r="983" spans="1:14" x14ac:dyDescent="0.35">
      <c r="A983" s="26"/>
      <c r="B983" s="26"/>
      <c r="C983" s="36"/>
      <c r="D983" s="36"/>
      <c r="E983" s="26"/>
      <c r="F983" s="26"/>
      <c r="G983" s="26"/>
      <c r="H983" s="26"/>
      <c r="I983" s="26"/>
      <c r="J983" s="26"/>
      <c r="K983" s="26"/>
      <c r="L983" s="26"/>
      <c r="M983" s="26"/>
      <c r="N983" s="26"/>
    </row>
    <row r="984" spans="1:14" x14ac:dyDescent="0.35">
      <c r="A984" s="26"/>
      <c r="B984" s="26"/>
      <c r="C984" s="36"/>
      <c r="D984" s="36"/>
      <c r="E984" s="26"/>
      <c r="F984" s="26"/>
      <c r="G984" s="26"/>
      <c r="H984" s="26"/>
      <c r="I984" s="26"/>
      <c r="J984" s="26"/>
      <c r="K984" s="26"/>
      <c r="L984" s="26"/>
      <c r="M984" s="26"/>
      <c r="N984" s="26"/>
    </row>
    <row r="985" spans="1:14" x14ac:dyDescent="0.35">
      <c r="A985" s="26"/>
      <c r="B985" s="26"/>
      <c r="C985" s="36"/>
      <c r="D985" s="36"/>
      <c r="E985" s="26"/>
      <c r="F985" s="26"/>
      <c r="G985" s="26"/>
      <c r="H985" s="26"/>
      <c r="I985" s="26"/>
      <c r="J985" s="26"/>
      <c r="K985" s="26"/>
      <c r="L985" s="26"/>
      <c r="M985" s="26"/>
      <c r="N985" s="26"/>
    </row>
    <row r="986" spans="1:14" x14ac:dyDescent="0.35">
      <c r="A986" s="26"/>
      <c r="B986" s="26"/>
      <c r="C986" s="36"/>
      <c r="D986" s="36"/>
      <c r="E986" s="26"/>
      <c r="F986" s="26"/>
      <c r="G986" s="26"/>
      <c r="H986" s="26"/>
      <c r="I986" s="26"/>
      <c r="J986" s="26"/>
      <c r="K986" s="26"/>
      <c r="L986" s="26"/>
      <c r="M986" s="26"/>
      <c r="N986" s="26"/>
    </row>
    <row r="987" spans="1:14" x14ac:dyDescent="0.35">
      <c r="A987" s="26"/>
      <c r="B987" s="26"/>
      <c r="C987" s="36"/>
      <c r="D987" s="36"/>
      <c r="E987" s="26"/>
      <c r="F987" s="26"/>
      <c r="G987" s="26"/>
      <c r="H987" s="26"/>
      <c r="I987" s="26"/>
      <c r="J987" s="26"/>
      <c r="K987" s="26"/>
      <c r="L987" s="26"/>
      <c r="M987" s="26"/>
      <c r="N987" s="26"/>
    </row>
    <row r="988" spans="1:14" x14ac:dyDescent="0.35">
      <c r="A988" s="26"/>
      <c r="B988" s="26"/>
      <c r="C988" s="36"/>
      <c r="D988" s="36"/>
      <c r="E988" s="26"/>
      <c r="F988" s="26"/>
      <c r="G988" s="26"/>
      <c r="H988" s="26"/>
      <c r="I988" s="26"/>
      <c r="J988" s="26"/>
      <c r="K988" s="26"/>
      <c r="L988" s="26"/>
      <c r="M988" s="26"/>
      <c r="N988" s="26"/>
    </row>
    <row r="989" spans="1:14" x14ac:dyDescent="0.35">
      <c r="A989" s="26"/>
      <c r="B989" s="26"/>
      <c r="C989" s="36"/>
      <c r="D989" s="36"/>
      <c r="E989" s="26"/>
      <c r="F989" s="26"/>
      <c r="G989" s="26"/>
      <c r="H989" s="26"/>
      <c r="I989" s="26"/>
      <c r="J989" s="26"/>
      <c r="K989" s="26"/>
      <c r="L989" s="26"/>
      <c r="M989" s="26"/>
      <c r="N989" s="26"/>
    </row>
    <row r="990" spans="1:14" x14ac:dyDescent="0.35">
      <c r="A990" s="26"/>
      <c r="B990" s="26"/>
      <c r="C990" s="36"/>
      <c r="D990" s="36"/>
      <c r="E990" s="26"/>
      <c r="F990" s="26"/>
      <c r="G990" s="26"/>
      <c r="H990" s="26"/>
      <c r="I990" s="26"/>
      <c r="J990" s="26"/>
      <c r="K990" s="26"/>
      <c r="L990" s="26"/>
      <c r="M990" s="26"/>
      <c r="N990" s="26"/>
    </row>
    <row r="991" spans="1:14" x14ac:dyDescent="0.35">
      <c r="A991" s="26"/>
      <c r="B991" s="26"/>
      <c r="C991" s="36"/>
      <c r="D991" s="36"/>
      <c r="E991" s="26"/>
      <c r="F991" s="26"/>
      <c r="G991" s="26"/>
      <c r="H991" s="26"/>
      <c r="I991" s="26"/>
      <c r="J991" s="26"/>
      <c r="K991" s="26"/>
      <c r="L991" s="26"/>
      <c r="M991" s="26"/>
      <c r="N991" s="26"/>
    </row>
    <row r="992" spans="1:14" x14ac:dyDescent="0.35">
      <c r="A992" s="26"/>
      <c r="B992" s="26"/>
      <c r="C992" s="36"/>
      <c r="D992" s="36"/>
      <c r="E992" s="26"/>
      <c r="F992" s="26"/>
      <c r="G992" s="26"/>
      <c r="H992" s="26"/>
      <c r="I992" s="26"/>
      <c r="J992" s="26"/>
      <c r="K992" s="26"/>
      <c r="L992" s="26"/>
      <c r="M992" s="26"/>
      <c r="N992" s="26"/>
    </row>
    <row r="993" spans="1:14" x14ac:dyDescent="0.35">
      <c r="A993" s="26"/>
      <c r="B993" s="26"/>
      <c r="C993" s="36"/>
      <c r="D993" s="36"/>
      <c r="E993" s="26"/>
      <c r="F993" s="26"/>
      <c r="G993" s="26"/>
      <c r="H993" s="26"/>
      <c r="I993" s="26"/>
      <c r="J993" s="26"/>
      <c r="K993" s="26"/>
      <c r="L993" s="26"/>
      <c r="M993" s="26"/>
      <c r="N993" s="26"/>
    </row>
    <row r="994" spans="1:14" x14ac:dyDescent="0.35">
      <c r="A994" s="26"/>
      <c r="B994" s="26"/>
      <c r="C994" s="36"/>
      <c r="D994" s="36"/>
      <c r="E994" s="26"/>
      <c r="F994" s="26"/>
      <c r="G994" s="26"/>
      <c r="H994" s="26"/>
      <c r="I994" s="26"/>
      <c r="J994" s="26"/>
      <c r="K994" s="26"/>
      <c r="L994" s="26"/>
      <c r="M994" s="26"/>
      <c r="N994" s="26"/>
    </row>
    <row r="995" spans="1:14" x14ac:dyDescent="0.35">
      <c r="A995" s="26"/>
      <c r="B995" s="26"/>
      <c r="C995" s="36"/>
      <c r="D995" s="36"/>
      <c r="E995" s="26"/>
      <c r="F995" s="26"/>
      <c r="G995" s="26"/>
      <c r="H995" s="26"/>
      <c r="I995" s="26"/>
      <c r="J995" s="26"/>
      <c r="K995" s="26"/>
      <c r="L995" s="26"/>
      <c r="M995" s="26"/>
      <c r="N995" s="26"/>
    </row>
    <row r="996" spans="1:14" x14ac:dyDescent="0.35">
      <c r="A996" s="26"/>
      <c r="B996" s="26"/>
      <c r="C996" s="36"/>
      <c r="D996" s="36"/>
      <c r="E996" s="26"/>
      <c r="F996" s="26"/>
      <c r="G996" s="26"/>
      <c r="H996" s="26"/>
      <c r="I996" s="26"/>
      <c r="J996" s="26"/>
      <c r="K996" s="26"/>
      <c r="L996" s="26"/>
      <c r="M996" s="26"/>
      <c r="N996" s="26"/>
    </row>
    <row r="997" spans="1:14" x14ac:dyDescent="0.35">
      <c r="A997" s="26"/>
      <c r="B997" s="26"/>
      <c r="C997" s="36"/>
      <c r="D997" s="36"/>
      <c r="E997" s="26"/>
      <c r="F997" s="26"/>
      <c r="G997" s="26"/>
      <c r="H997" s="26"/>
      <c r="I997" s="26"/>
      <c r="J997" s="26"/>
      <c r="K997" s="26"/>
      <c r="L997" s="26"/>
      <c r="M997" s="26"/>
      <c r="N997" s="26"/>
    </row>
    <row r="998" spans="1:14" x14ac:dyDescent="0.35">
      <c r="A998" s="26"/>
      <c r="B998" s="26"/>
      <c r="C998" s="36"/>
      <c r="D998" s="36"/>
      <c r="E998" s="26"/>
      <c r="F998" s="26"/>
      <c r="G998" s="26"/>
      <c r="H998" s="26"/>
      <c r="I998" s="26"/>
      <c r="J998" s="26"/>
      <c r="K998" s="26"/>
      <c r="L998" s="26"/>
      <c r="M998" s="26"/>
      <c r="N998" s="26"/>
    </row>
    <row r="999" spans="1:14" x14ac:dyDescent="0.35">
      <c r="A999" s="26"/>
      <c r="B999" s="26"/>
      <c r="C999" s="36"/>
      <c r="D999" s="36"/>
      <c r="E999" s="26"/>
      <c r="F999" s="26"/>
      <c r="G999" s="26"/>
      <c r="H999" s="26"/>
      <c r="I999" s="26"/>
      <c r="J999" s="26"/>
      <c r="K999" s="26"/>
      <c r="L999" s="26"/>
      <c r="M999" s="26"/>
      <c r="N999" s="26"/>
    </row>
    <row r="1000" spans="1:14" x14ac:dyDescent="0.35">
      <c r="A1000" s="26"/>
      <c r="B1000" s="26"/>
      <c r="C1000" s="36"/>
      <c r="D1000" s="3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</row>
    <row r="1001" spans="1:14" x14ac:dyDescent="0.35">
      <c r="A1001" s="26"/>
      <c r="B1001" s="26"/>
      <c r="C1001" s="36"/>
      <c r="D1001" s="3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</row>
    <row r="1002" spans="1:14" x14ac:dyDescent="0.35">
      <c r="A1002" s="26"/>
      <c r="B1002" s="26"/>
      <c r="C1002" s="36"/>
      <c r="D1002" s="3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</row>
    <row r="1003" spans="1:14" x14ac:dyDescent="0.35">
      <c r="A1003" s="26"/>
      <c r="B1003" s="26"/>
      <c r="C1003" s="36"/>
      <c r="D1003" s="3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</row>
    <row r="1004" spans="1:14" x14ac:dyDescent="0.35">
      <c r="A1004" s="26"/>
      <c r="B1004" s="26"/>
      <c r="C1004" s="36"/>
      <c r="D1004" s="3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</row>
    <row r="1005" spans="1:14" x14ac:dyDescent="0.35">
      <c r="A1005" s="26"/>
      <c r="B1005" s="26"/>
      <c r="C1005" s="36"/>
      <c r="D1005" s="3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</row>
    <row r="1006" spans="1:14" x14ac:dyDescent="0.35">
      <c r="A1006" s="26"/>
      <c r="B1006" s="26"/>
      <c r="C1006" s="36"/>
      <c r="D1006" s="3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</row>
    <row r="1007" spans="1:14" x14ac:dyDescent="0.35">
      <c r="A1007" s="26"/>
      <c r="B1007" s="26"/>
      <c r="C1007" s="36"/>
      <c r="D1007" s="3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</row>
    <row r="1008" spans="1:14" x14ac:dyDescent="0.35">
      <c r="A1008" s="26"/>
      <c r="B1008" s="26"/>
      <c r="C1008" s="36"/>
      <c r="D1008" s="3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</row>
    <row r="1009" spans="1:14" x14ac:dyDescent="0.35">
      <c r="A1009" s="26"/>
      <c r="B1009" s="26"/>
      <c r="C1009" s="36"/>
      <c r="D1009" s="3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</row>
    <row r="1010" spans="1:14" x14ac:dyDescent="0.35">
      <c r="A1010" s="26"/>
      <c r="B1010" s="26"/>
      <c r="C1010" s="36"/>
      <c r="D1010" s="3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</row>
    <row r="1011" spans="1:14" x14ac:dyDescent="0.35">
      <c r="A1011" s="26"/>
      <c r="B1011" s="26"/>
      <c r="C1011" s="36"/>
      <c r="D1011" s="3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</row>
    <row r="1012" spans="1:14" x14ac:dyDescent="0.35">
      <c r="A1012" s="26"/>
      <c r="B1012" s="26"/>
      <c r="C1012" s="36"/>
      <c r="D1012" s="3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</row>
    <row r="1013" spans="1:14" x14ac:dyDescent="0.35">
      <c r="A1013" s="26"/>
      <c r="B1013" s="26"/>
      <c r="C1013" s="36"/>
      <c r="D1013" s="3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</row>
    <row r="1014" spans="1:14" x14ac:dyDescent="0.35">
      <c r="A1014" s="26"/>
      <c r="B1014" s="26"/>
      <c r="C1014" s="36"/>
      <c r="D1014" s="3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</row>
    <row r="1015" spans="1:14" x14ac:dyDescent="0.35">
      <c r="A1015" s="26"/>
      <c r="B1015" s="26"/>
      <c r="C1015" s="36"/>
      <c r="D1015" s="3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</row>
    <row r="1016" spans="1:14" x14ac:dyDescent="0.35">
      <c r="A1016" s="26"/>
      <c r="B1016" s="26"/>
      <c r="C1016" s="36"/>
      <c r="D1016" s="3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</row>
    <row r="1017" spans="1:14" x14ac:dyDescent="0.35">
      <c r="A1017" s="26"/>
      <c r="B1017" s="26"/>
      <c r="C1017" s="36"/>
      <c r="D1017" s="3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</row>
    <row r="1018" spans="1:14" x14ac:dyDescent="0.35">
      <c r="A1018" s="26"/>
      <c r="B1018" s="26"/>
      <c r="C1018" s="36"/>
      <c r="D1018" s="3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</row>
    <row r="1019" spans="1:14" x14ac:dyDescent="0.35">
      <c r="A1019" s="26"/>
      <c r="B1019" s="26"/>
      <c r="C1019" s="36"/>
      <c r="D1019" s="3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</row>
    <row r="1020" spans="1:14" x14ac:dyDescent="0.35">
      <c r="A1020" s="26"/>
      <c r="B1020" s="26"/>
      <c r="C1020" s="36"/>
      <c r="D1020" s="3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</row>
    <row r="1021" spans="1:14" x14ac:dyDescent="0.35">
      <c r="A1021" s="26"/>
      <c r="B1021" s="26"/>
      <c r="C1021" s="36"/>
      <c r="D1021" s="3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</row>
    <row r="1022" spans="1:14" x14ac:dyDescent="0.35">
      <c r="A1022" s="26"/>
      <c r="B1022" s="26"/>
      <c r="C1022" s="36"/>
      <c r="D1022" s="3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</row>
    <row r="1023" spans="1:14" x14ac:dyDescent="0.35">
      <c r="A1023" s="26"/>
      <c r="B1023" s="26"/>
      <c r="C1023" s="36"/>
      <c r="D1023" s="3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</row>
    <row r="1024" spans="1:14" x14ac:dyDescent="0.35">
      <c r="A1024" s="26"/>
      <c r="B1024" s="26"/>
      <c r="C1024" s="36"/>
      <c r="D1024" s="3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</row>
    <row r="1025" spans="1:14" x14ac:dyDescent="0.35">
      <c r="A1025" s="26"/>
      <c r="B1025" s="26"/>
      <c r="C1025" s="36"/>
      <c r="D1025" s="3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</row>
    <row r="1026" spans="1:14" x14ac:dyDescent="0.35">
      <c r="A1026" s="26"/>
      <c r="B1026" s="26"/>
      <c r="C1026" s="36"/>
      <c r="D1026" s="3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</row>
    <row r="1027" spans="1:14" x14ac:dyDescent="0.35">
      <c r="A1027" s="26"/>
      <c r="B1027" s="26"/>
      <c r="C1027" s="36"/>
      <c r="D1027" s="3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</row>
    <row r="1028" spans="1:14" x14ac:dyDescent="0.35">
      <c r="A1028" s="26"/>
      <c r="B1028" s="26"/>
      <c r="C1028" s="36"/>
      <c r="D1028" s="3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</row>
    <row r="1029" spans="1:14" x14ac:dyDescent="0.35">
      <c r="A1029" s="26"/>
      <c r="B1029" s="26"/>
      <c r="C1029" s="36"/>
      <c r="D1029" s="3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2"/>
  <sheetViews>
    <sheetView workbookViewId="0">
      <pane ySplit="4" topLeftCell="A5" activePane="bottomLeft" state="frozen"/>
      <selection pane="bottomLeft" activeCell="E1" sqref="E1:Z1048576"/>
    </sheetView>
  </sheetViews>
  <sheetFormatPr defaultColWidth="8.90625" defaultRowHeight="14.5" x14ac:dyDescent="0.35"/>
  <cols>
    <col min="1" max="1" width="20.6328125" style="3" customWidth="1"/>
    <col min="2" max="2" width="24.54296875" style="3" customWidth="1"/>
    <col min="3" max="3" width="14.6328125" style="3" customWidth="1"/>
    <col min="4" max="4" width="18.6328125" style="3" customWidth="1"/>
    <col min="5" max="27" width="8.90625" style="36"/>
    <col min="28" max="16384" width="8.90625" style="3"/>
  </cols>
  <sheetData>
    <row r="1" spans="1:27" ht="33.5" x14ac:dyDescent="0.35">
      <c r="A1" s="54">
        <v>2022</v>
      </c>
      <c r="B1" s="55"/>
      <c r="C1" s="27" t="s">
        <v>992</v>
      </c>
      <c r="D1" s="27" t="s">
        <v>993</v>
      </c>
    </row>
    <row r="2" spans="1:27" ht="16" thickBot="1" x14ac:dyDescent="0.4">
      <c r="A2" s="56" t="s">
        <v>991</v>
      </c>
      <c r="B2" s="57"/>
      <c r="C2" s="35">
        <f>Taula4[[#Totals],[Superfície fertilitzable (ha)]]</f>
        <v>917242.74045700068</v>
      </c>
      <c r="D2" s="35">
        <f>Taula4[[#Totals],[Kg N admissibles en la superfície fertilitzable]]</f>
        <v>141187296.76388001</v>
      </c>
    </row>
    <row r="3" spans="1:27" ht="16" thickTop="1" x14ac:dyDescent="0.35">
      <c r="A3" s="29"/>
      <c r="B3" s="29"/>
      <c r="C3" s="30"/>
      <c r="D3" s="30"/>
    </row>
    <row r="4" spans="1:27" s="5" customFormat="1" ht="31.5" customHeight="1" x14ac:dyDescent="0.35">
      <c r="A4" s="33" t="s">
        <v>750</v>
      </c>
      <c r="B4" s="33" t="s">
        <v>751</v>
      </c>
      <c r="C4" s="34" t="s">
        <v>992</v>
      </c>
      <c r="D4" s="34" t="s">
        <v>993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x14ac:dyDescent="0.35">
      <c r="A5" s="45" t="s">
        <v>0</v>
      </c>
      <c r="B5" s="45" t="s">
        <v>752</v>
      </c>
      <c r="C5" s="32">
        <v>2092.9382269999992</v>
      </c>
      <c r="D5" s="32">
        <v>213967.44015999985</v>
      </c>
    </row>
    <row r="6" spans="1:27" x14ac:dyDescent="0.35">
      <c r="A6" s="12" t="s">
        <v>0</v>
      </c>
      <c r="B6" s="12" t="s">
        <v>1</v>
      </c>
      <c r="C6" s="15">
        <v>1701.0235819999982</v>
      </c>
      <c r="D6" s="15">
        <v>212387.86187499974</v>
      </c>
    </row>
    <row r="7" spans="1:27" x14ac:dyDescent="0.35">
      <c r="A7" s="12" t="s">
        <v>0</v>
      </c>
      <c r="B7" s="12" t="s">
        <v>865</v>
      </c>
      <c r="C7" s="15">
        <v>563.04122599999982</v>
      </c>
      <c r="D7" s="15">
        <v>60098.252844999981</v>
      </c>
    </row>
    <row r="8" spans="1:27" x14ac:dyDescent="0.35">
      <c r="A8" s="12" t="s">
        <v>0</v>
      </c>
      <c r="B8" s="12" t="s">
        <v>866</v>
      </c>
      <c r="C8" s="15">
        <v>506.11784999999998</v>
      </c>
      <c r="D8" s="15">
        <v>52037.85111499999</v>
      </c>
    </row>
    <row r="9" spans="1:27" x14ac:dyDescent="0.35">
      <c r="A9" s="12" t="s">
        <v>0</v>
      </c>
      <c r="B9" s="12" t="s">
        <v>2</v>
      </c>
      <c r="C9" s="15">
        <v>904.98833399999967</v>
      </c>
      <c r="D9" s="15">
        <v>120255.01352999997</v>
      </c>
    </row>
    <row r="10" spans="1:27" x14ac:dyDescent="0.35">
      <c r="A10" s="12" t="s">
        <v>0</v>
      </c>
      <c r="B10" s="12" t="s">
        <v>3</v>
      </c>
      <c r="C10" s="15">
        <v>1064.9343890000002</v>
      </c>
      <c r="D10" s="15">
        <v>152411.70793000006</v>
      </c>
    </row>
    <row r="11" spans="1:27" x14ac:dyDescent="0.35">
      <c r="A11" s="12" t="s">
        <v>0</v>
      </c>
      <c r="B11" s="12" t="s">
        <v>4</v>
      </c>
      <c r="C11" s="15">
        <v>191.38711200000003</v>
      </c>
      <c r="D11" s="15">
        <v>21687.662925000008</v>
      </c>
    </row>
    <row r="12" spans="1:27" x14ac:dyDescent="0.35">
      <c r="A12" s="12" t="s">
        <v>0</v>
      </c>
      <c r="B12" s="12" t="s">
        <v>867</v>
      </c>
      <c r="C12" s="15">
        <v>255.30749100000003</v>
      </c>
      <c r="D12" s="15">
        <v>33400.501210000002</v>
      </c>
    </row>
    <row r="13" spans="1:27" x14ac:dyDescent="0.35">
      <c r="A13" s="12" t="s">
        <v>0</v>
      </c>
      <c r="B13" s="12" t="s">
        <v>868</v>
      </c>
      <c r="C13" s="15">
        <v>331.09777000000003</v>
      </c>
      <c r="D13" s="15">
        <v>41998.493700000006</v>
      </c>
    </row>
    <row r="14" spans="1:27" x14ac:dyDescent="0.35">
      <c r="A14" s="12" t="s">
        <v>0</v>
      </c>
      <c r="B14" s="12" t="s">
        <v>5</v>
      </c>
      <c r="C14" s="15">
        <v>875.5102260000001</v>
      </c>
      <c r="D14" s="15">
        <v>90561.948470000003</v>
      </c>
    </row>
    <row r="15" spans="1:27" x14ac:dyDescent="0.35">
      <c r="A15" s="12" t="s">
        <v>0</v>
      </c>
      <c r="B15" s="12" t="s">
        <v>6</v>
      </c>
      <c r="C15" s="15">
        <v>189.26215199999996</v>
      </c>
      <c r="D15" s="15">
        <v>30733.383559999991</v>
      </c>
    </row>
    <row r="16" spans="1:27" x14ac:dyDescent="0.35">
      <c r="A16" s="12" t="s">
        <v>0</v>
      </c>
      <c r="B16" s="12" t="s">
        <v>7</v>
      </c>
      <c r="C16" s="15">
        <v>896.40048299999978</v>
      </c>
      <c r="D16" s="15">
        <v>81448.604689999964</v>
      </c>
    </row>
    <row r="17" spans="1:4" x14ac:dyDescent="0.35">
      <c r="A17" s="12" t="s">
        <v>0</v>
      </c>
      <c r="B17" s="12" t="s">
        <v>8</v>
      </c>
      <c r="C17" s="15">
        <v>2233.8128999999994</v>
      </c>
      <c r="D17" s="15">
        <v>324379.26909999992</v>
      </c>
    </row>
    <row r="18" spans="1:4" x14ac:dyDescent="0.35">
      <c r="A18" s="12" t="s">
        <v>0</v>
      </c>
      <c r="B18" s="12" t="s">
        <v>9</v>
      </c>
      <c r="C18" s="15">
        <v>358.57077899999985</v>
      </c>
      <c r="D18" s="15">
        <v>45835.679599999981</v>
      </c>
    </row>
    <row r="19" spans="1:4" x14ac:dyDescent="0.35">
      <c r="A19" s="12" t="s">
        <v>0</v>
      </c>
      <c r="B19" s="12" t="s">
        <v>10</v>
      </c>
      <c r="C19" s="15">
        <v>672.16187600000001</v>
      </c>
      <c r="D19" s="15">
        <v>66179.518869999985</v>
      </c>
    </row>
    <row r="20" spans="1:4" x14ac:dyDescent="0.35">
      <c r="A20" s="12" t="s">
        <v>0</v>
      </c>
      <c r="B20" s="12" t="s">
        <v>11</v>
      </c>
      <c r="C20" s="15">
        <v>780.0428260000001</v>
      </c>
      <c r="D20" s="15">
        <v>124416.78036000002</v>
      </c>
    </row>
    <row r="21" spans="1:4" x14ac:dyDescent="0.35">
      <c r="A21" s="12" t="s">
        <v>0</v>
      </c>
      <c r="B21" s="12" t="s">
        <v>12</v>
      </c>
      <c r="C21" s="15">
        <v>29.002242000000003</v>
      </c>
      <c r="D21" s="15">
        <v>4232.7785799999992</v>
      </c>
    </row>
    <row r="22" spans="1:4" x14ac:dyDescent="0.35">
      <c r="A22" s="12" t="s">
        <v>0</v>
      </c>
      <c r="B22" s="12" t="s">
        <v>13</v>
      </c>
      <c r="C22" s="15">
        <v>455.46579700000018</v>
      </c>
      <c r="D22" s="15">
        <v>48294.279990000025</v>
      </c>
    </row>
    <row r="23" spans="1:4" x14ac:dyDescent="0.35">
      <c r="A23" s="12" t="s">
        <v>0</v>
      </c>
      <c r="B23" s="12" t="s">
        <v>14</v>
      </c>
      <c r="C23" s="15">
        <v>138.34911600000004</v>
      </c>
      <c r="D23" s="15">
        <v>18190.856525000007</v>
      </c>
    </row>
    <row r="24" spans="1:4" x14ac:dyDescent="0.35">
      <c r="A24" s="12" t="s">
        <v>0</v>
      </c>
      <c r="B24" s="12" t="s">
        <v>15</v>
      </c>
      <c r="C24" s="15">
        <v>1042.7783909999996</v>
      </c>
      <c r="D24" s="15">
        <v>111932.56797999998</v>
      </c>
    </row>
    <row r="25" spans="1:4" x14ac:dyDescent="0.35">
      <c r="A25" s="12" t="s">
        <v>0</v>
      </c>
      <c r="B25" s="12" t="s">
        <v>16</v>
      </c>
      <c r="C25" s="15">
        <v>3099.7298599999981</v>
      </c>
      <c r="D25" s="15">
        <v>356234.52192999976</v>
      </c>
    </row>
    <row r="26" spans="1:4" x14ac:dyDescent="0.35">
      <c r="A26" s="12" t="s">
        <v>0</v>
      </c>
      <c r="B26" s="12" t="s">
        <v>17</v>
      </c>
      <c r="C26" s="15">
        <v>1283.4288319999998</v>
      </c>
      <c r="D26" s="15">
        <v>118181.16032500002</v>
      </c>
    </row>
    <row r="27" spans="1:4" x14ac:dyDescent="0.35">
      <c r="A27" s="12" t="s">
        <v>0</v>
      </c>
      <c r="B27" s="12" t="s">
        <v>18</v>
      </c>
      <c r="C27" s="15">
        <v>2040.8439900000001</v>
      </c>
      <c r="D27" s="15">
        <v>221462.73642</v>
      </c>
    </row>
    <row r="28" spans="1:4" x14ac:dyDescent="0.35">
      <c r="A28" s="12" t="s">
        <v>19</v>
      </c>
      <c r="B28" s="12" t="s">
        <v>20</v>
      </c>
      <c r="C28" s="15">
        <v>385.98848799999996</v>
      </c>
      <c r="D28" s="15">
        <v>66432.828869999998</v>
      </c>
    </row>
    <row r="29" spans="1:4" x14ac:dyDescent="0.35">
      <c r="A29" s="12" t="s">
        <v>19</v>
      </c>
      <c r="B29" s="12" t="s">
        <v>21</v>
      </c>
      <c r="C29" s="15">
        <v>134.49232300000003</v>
      </c>
      <c r="D29" s="15">
        <v>27409.392830000001</v>
      </c>
    </row>
    <row r="30" spans="1:4" x14ac:dyDescent="0.35">
      <c r="A30" s="12" t="s">
        <v>19</v>
      </c>
      <c r="B30" s="12" t="s">
        <v>22</v>
      </c>
      <c r="C30" s="15">
        <v>471.70116800000017</v>
      </c>
      <c r="D30" s="15">
        <v>75875.56196500003</v>
      </c>
    </row>
    <row r="31" spans="1:4" ht="29" x14ac:dyDescent="0.35">
      <c r="A31" s="12" t="s">
        <v>19</v>
      </c>
      <c r="B31" s="12" t="s">
        <v>869</v>
      </c>
      <c r="C31" s="15">
        <v>614.78522399999974</v>
      </c>
      <c r="D31" s="15">
        <v>101171.79305999997</v>
      </c>
    </row>
    <row r="32" spans="1:4" x14ac:dyDescent="0.35">
      <c r="A32" s="12" t="s">
        <v>19</v>
      </c>
      <c r="B32" s="12" t="s">
        <v>870</v>
      </c>
      <c r="C32" s="15">
        <v>981.72666499999991</v>
      </c>
      <c r="D32" s="15">
        <v>166072.61391999997</v>
      </c>
    </row>
    <row r="33" spans="1:4" x14ac:dyDescent="0.35">
      <c r="A33" s="12" t="s">
        <v>19</v>
      </c>
      <c r="B33" s="12" t="s">
        <v>23</v>
      </c>
      <c r="C33" s="15">
        <v>231.07717200000002</v>
      </c>
      <c r="D33" s="15">
        <v>40530.584050000005</v>
      </c>
    </row>
    <row r="34" spans="1:4" x14ac:dyDescent="0.35">
      <c r="A34" s="12" t="s">
        <v>19</v>
      </c>
      <c r="B34" s="12" t="s">
        <v>24</v>
      </c>
      <c r="C34" s="15">
        <v>207.809597</v>
      </c>
      <c r="D34" s="15">
        <v>36826.993279999995</v>
      </c>
    </row>
    <row r="35" spans="1:4" x14ac:dyDescent="0.35">
      <c r="A35" s="12" t="s">
        <v>19</v>
      </c>
      <c r="B35" s="12" t="s">
        <v>871</v>
      </c>
      <c r="C35" s="15">
        <v>587.01726099999973</v>
      </c>
      <c r="D35" s="15">
        <v>97459.024314999944</v>
      </c>
    </row>
    <row r="36" spans="1:4" x14ac:dyDescent="0.35">
      <c r="A36" s="12" t="s">
        <v>19</v>
      </c>
      <c r="B36" s="12" t="s">
        <v>25</v>
      </c>
      <c r="C36" s="15">
        <v>929.22682599999973</v>
      </c>
      <c r="D36" s="15">
        <v>156685.21236499993</v>
      </c>
    </row>
    <row r="37" spans="1:4" x14ac:dyDescent="0.35">
      <c r="A37" s="12" t="s">
        <v>19</v>
      </c>
      <c r="B37" s="12" t="s">
        <v>26</v>
      </c>
      <c r="C37" s="15">
        <v>1164.3507690000008</v>
      </c>
      <c r="D37" s="15">
        <v>192254.54687500015</v>
      </c>
    </row>
    <row r="38" spans="1:4" x14ac:dyDescent="0.35">
      <c r="A38" s="12" t="s">
        <v>19</v>
      </c>
      <c r="B38" s="12" t="s">
        <v>826</v>
      </c>
      <c r="C38" s="15">
        <v>191.14678699999993</v>
      </c>
      <c r="D38" s="15">
        <v>23543.113839999998</v>
      </c>
    </row>
    <row r="39" spans="1:4" x14ac:dyDescent="0.35">
      <c r="A39" s="12" t="s">
        <v>19</v>
      </c>
      <c r="B39" s="12" t="s">
        <v>27</v>
      </c>
      <c r="C39" s="15">
        <v>484.91729600000031</v>
      </c>
      <c r="D39" s="15">
        <v>66977.603185000029</v>
      </c>
    </row>
    <row r="40" spans="1:4" x14ac:dyDescent="0.35">
      <c r="A40" s="12" t="s">
        <v>19</v>
      </c>
      <c r="B40" s="12" t="s">
        <v>28</v>
      </c>
      <c r="C40" s="15">
        <v>698.8423590000001</v>
      </c>
      <c r="D40" s="15">
        <v>108455.97268000002</v>
      </c>
    </row>
    <row r="41" spans="1:4" x14ac:dyDescent="0.35">
      <c r="A41" s="12" t="s">
        <v>19</v>
      </c>
      <c r="B41" s="12" t="s">
        <v>753</v>
      </c>
      <c r="C41" s="15">
        <v>2526.1711389999996</v>
      </c>
      <c r="D41" s="15">
        <v>518485.51153999986</v>
      </c>
    </row>
    <row r="42" spans="1:4" x14ac:dyDescent="0.35">
      <c r="A42" s="12" t="s">
        <v>19</v>
      </c>
      <c r="B42" s="12" t="s">
        <v>29</v>
      </c>
      <c r="C42" s="15">
        <v>871.83654799999999</v>
      </c>
      <c r="D42" s="15">
        <v>142667.248315</v>
      </c>
    </row>
    <row r="43" spans="1:4" x14ac:dyDescent="0.35">
      <c r="A43" s="12" t="s">
        <v>19</v>
      </c>
      <c r="B43" s="12" t="s">
        <v>30</v>
      </c>
      <c r="C43" s="15">
        <v>108.90374899999999</v>
      </c>
      <c r="D43" s="15">
        <v>13357.13472</v>
      </c>
    </row>
    <row r="44" spans="1:4" x14ac:dyDescent="0.35">
      <c r="A44" s="12" t="s">
        <v>19</v>
      </c>
      <c r="B44" s="12" t="s">
        <v>31</v>
      </c>
      <c r="C44" s="15">
        <v>244.61821600000005</v>
      </c>
      <c r="D44" s="15">
        <v>45926.217730000004</v>
      </c>
    </row>
    <row r="45" spans="1:4" x14ac:dyDescent="0.35">
      <c r="A45" s="12" t="s">
        <v>19</v>
      </c>
      <c r="B45" s="12" t="s">
        <v>32</v>
      </c>
      <c r="C45" s="15">
        <v>641.55353599999933</v>
      </c>
      <c r="D45" s="15">
        <v>130960.91206999987</v>
      </c>
    </row>
    <row r="46" spans="1:4" x14ac:dyDescent="0.35">
      <c r="A46" s="12" t="s">
        <v>19</v>
      </c>
      <c r="B46" s="12" t="s">
        <v>33</v>
      </c>
      <c r="C46" s="15">
        <v>614.6898010000001</v>
      </c>
      <c r="D46" s="15">
        <v>82625.69117000002</v>
      </c>
    </row>
    <row r="47" spans="1:4" x14ac:dyDescent="0.35">
      <c r="A47" s="12" t="s">
        <v>19</v>
      </c>
      <c r="B47" s="12" t="s">
        <v>872</v>
      </c>
      <c r="C47" s="15">
        <v>664.13784399999963</v>
      </c>
      <c r="D47" s="15">
        <v>110394.62779999993</v>
      </c>
    </row>
    <row r="48" spans="1:4" x14ac:dyDescent="0.35">
      <c r="A48" s="12" t="s">
        <v>19</v>
      </c>
      <c r="B48" s="12" t="s">
        <v>34</v>
      </c>
      <c r="C48" s="15">
        <v>882.24159199999963</v>
      </c>
      <c r="D48" s="15">
        <v>147601.99106999996</v>
      </c>
    </row>
    <row r="49" spans="1:4" x14ac:dyDescent="0.35">
      <c r="A49" s="12" t="s">
        <v>19</v>
      </c>
      <c r="B49" s="12" t="s">
        <v>873</v>
      </c>
      <c r="C49" s="15">
        <v>888.59989700000028</v>
      </c>
      <c r="D49" s="15">
        <v>148606.96602000002</v>
      </c>
    </row>
    <row r="50" spans="1:4" x14ac:dyDescent="0.35">
      <c r="A50" s="12" t="s">
        <v>19</v>
      </c>
      <c r="B50" s="12" t="s">
        <v>874</v>
      </c>
      <c r="C50" s="15">
        <v>1167.6511170000001</v>
      </c>
      <c r="D50" s="15">
        <v>196387.103875</v>
      </c>
    </row>
    <row r="51" spans="1:4" x14ac:dyDescent="0.35">
      <c r="A51" s="12" t="s">
        <v>19</v>
      </c>
      <c r="B51" s="12" t="s">
        <v>35</v>
      </c>
      <c r="C51" s="15">
        <v>952.86877900000002</v>
      </c>
      <c r="D51" s="15">
        <v>119820.99088000003</v>
      </c>
    </row>
    <row r="52" spans="1:4" x14ac:dyDescent="0.35">
      <c r="A52" s="12" t="s">
        <v>19</v>
      </c>
      <c r="B52" s="12" t="s">
        <v>36</v>
      </c>
      <c r="C52" s="15">
        <v>195.44441699999993</v>
      </c>
      <c r="D52" s="15">
        <v>35526.271699999998</v>
      </c>
    </row>
    <row r="53" spans="1:4" x14ac:dyDescent="0.35">
      <c r="A53" s="12" t="s">
        <v>19</v>
      </c>
      <c r="B53" s="12" t="s">
        <v>37</v>
      </c>
      <c r="C53" s="15">
        <v>96.668171000000001</v>
      </c>
      <c r="D53" s="15">
        <v>15065.439799999998</v>
      </c>
    </row>
    <row r="54" spans="1:4" x14ac:dyDescent="0.35">
      <c r="A54" s="12" t="s">
        <v>19</v>
      </c>
      <c r="B54" s="12" t="s">
        <v>875</v>
      </c>
      <c r="C54" s="15">
        <v>474.59375600000004</v>
      </c>
      <c r="D54" s="15">
        <v>78529.299899999984</v>
      </c>
    </row>
    <row r="55" spans="1:4" x14ac:dyDescent="0.35">
      <c r="A55" s="12" t="s">
        <v>19</v>
      </c>
      <c r="B55" s="12" t="s">
        <v>38</v>
      </c>
      <c r="C55" s="15">
        <v>800.67501099999993</v>
      </c>
      <c r="D55" s="15">
        <v>123850.083715</v>
      </c>
    </row>
    <row r="56" spans="1:4" x14ac:dyDescent="0.35">
      <c r="A56" s="12" t="s">
        <v>19</v>
      </c>
      <c r="B56" s="12" t="s">
        <v>39</v>
      </c>
      <c r="C56" s="15">
        <v>195.00682000000003</v>
      </c>
      <c r="D56" s="15">
        <v>38861.452030000008</v>
      </c>
    </row>
    <row r="57" spans="1:4" x14ac:dyDescent="0.35">
      <c r="A57" s="12" t="s">
        <v>19</v>
      </c>
      <c r="B57" s="12" t="s">
        <v>40</v>
      </c>
      <c r="C57" s="15">
        <v>616.9652480000002</v>
      </c>
      <c r="D57" s="15">
        <v>101868.50515000004</v>
      </c>
    </row>
    <row r="58" spans="1:4" x14ac:dyDescent="0.35">
      <c r="A58" s="12" t="s">
        <v>19</v>
      </c>
      <c r="B58" s="12" t="s">
        <v>41</v>
      </c>
      <c r="C58" s="15">
        <v>394.72639800000002</v>
      </c>
      <c r="D58" s="15">
        <v>65895.317880000002</v>
      </c>
    </row>
    <row r="59" spans="1:4" x14ac:dyDescent="0.35">
      <c r="A59" s="12" t="s">
        <v>19</v>
      </c>
      <c r="B59" s="12" t="s">
        <v>42</v>
      </c>
      <c r="C59" s="15">
        <v>1001.5493729999993</v>
      </c>
      <c r="D59" s="15">
        <v>167639.57210499988</v>
      </c>
    </row>
    <row r="60" spans="1:4" x14ac:dyDescent="0.35">
      <c r="A60" s="12" t="s">
        <v>19</v>
      </c>
      <c r="B60" s="12" t="s">
        <v>43</v>
      </c>
      <c r="C60" s="15">
        <v>555.76600199999962</v>
      </c>
      <c r="D60" s="15">
        <v>94125.873774999913</v>
      </c>
    </row>
    <row r="61" spans="1:4" x14ac:dyDescent="0.35">
      <c r="A61" s="12" t="s">
        <v>19</v>
      </c>
      <c r="B61" s="12" t="s">
        <v>876</v>
      </c>
      <c r="C61" s="15">
        <v>531.67046799999991</v>
      </c>
      <c r="D61" s="15">
        <v>89162.227499999964</v>
      </c>
    </row>
    <row r="62" spans="1:4" x14ac:dyDescent="0.35">
      <c r="A62" s="12" t="s">
        <v>19</v>
      </c>
      <c r="B62" s="12" t="s">
        <v>44</v>
      </c>
      <c r="C62" s="15">
        <v>779.67699299999992</v>
      </c>
      <c r="D62" s="15">
        <v>131992.73789999998</v>
      </c>
    </row>
    <row r="63" spans="1:4" x14ac:dyDescent="0.35">
      <c r="A63" s="12" t="s">
        <v>19</v>
      </c>
      <c r="B63" s="12" t="s">
        <v>45</v>
      </c>
      <c r="C63" s="15">
        <v>677.98820699999999</v>
      </c>
      <c r="D63" s="15">
        <v>115553.40981999999</v>
      </c>
    </row>
    <row r="64" spans="1:4" x14ac:dyDescent="0.35">
      <c r="A64" s="12" t="s">
        <v>19</v>
      </c>
      <c r="B64" s="12" t="s">
        <v>754</v>
      </c>
      <c r="C64" s="15">
        <v>639.8703210000001</v>
      </c>
      <c r="D64" s="15">
        <v>122973.21864999998</v>
      </c>
    </row>
    <row r="65" spans="1:4" x14ac:dyDescent="0.35">
      <c r="A65" s="12" t="s">
        <v>19</v>
      </c>
      <c r="B65" s="12" t="s">
        <v>46</v>
      </c>
      <c r="C65" s="15">
        <v>3237.1077849999961</v>
      </c>
      <c r="D65" s="15">
        <v>527492.35465499933</v>
      </c>
    </row>
    <row r="66" spans="1:4" x14ac:dyDescent="0.35">
      <c r="A66" s="12" t="s">
        <v>19</v>
      </c>
      <c r="B66" s="12" t="s">
        <v>47</v>
      </c>
      <c r="C66" s="15">
        <v>378.60790700000007</v>
      </c>
      <c r="D66" s="15">
        <v>66370.093760000018</v>
      </c>
    </row>
    <row r="67" spans="1:4" x14ac:dyDescent="0.35">
      <c r="A67" s="12" t="s">
        <v>19</v>
      </c>
      <c r="B67" s="12" t="s">
        <v>877</v>
      </c>
      <c r="C67" s="15">
        <v>628.99601499999983</v>
      </c>
      <c r="D67" s="15">
        <v>106112.33179499999</v>
      </c>
    </row>
    <row r="68" spans="1:4" x14ac:dyDescent="0.35">
      <c r="A68" s="12" t="s">
        <v>19</v>
      </c>
      <c r="B68" s="12" t="s">
        <v>48</v>
      </c>
      <c r="C68" s="15">
        <v>115.666831</v>
      </c>
      <c r="D68" s="15">
        <v>16003.844139999997</v>
      </c>
    </row>
    <row r="69" spans="1:4" x14ac:dyDescent="0.35">
      <c r="A69" s="12" t="s">
        <v>19</v>
      </c>
      <c r="B69" s="12" t="s">
        <v>49</v>
      </c>
      <c r="C69" s="15">
        <v>3.1911120000000004</v>
      </c>
      <c r="D69" s="15">
        <v>512.76007000000004</v>
      </c>
    </row>
    <row r="70" spans="1:4" x14ac:dyDescent="0.35">
      <c r="A70" s="12" t="s">
        <v>19</v>
      </c>
      <c r="B70" s="12" t="s">
        <v>755</v>
      </c>
      <c r="C70" s="15">
        <v>585.71151799999996</v>
      </c>
      <c r="D70" s="15">
        <v>89054.965939999995</v>
      </c>
    </row>
    <row r="71" spans="1:4" x14ac:dyDescent="0.35">
      <c r="A71" s="12" t="s">
        <v>19</v>
      </c>
      <c r="B71" s="12" t="s">
        <v>50</v>
      </c>
      <c r="C71" s="15">
        <v>565.80172500000026</v>
      </c>
      <c r="D71" s="15">
        <v>95264.952725000068</v>
      </c>
    </row>
    <row r="72" spans="1:4" x14ac:dyDescent="0.35">
      <c r="A72" s="12" t="s">
        <v>19</v>
      </c>
      <c r="B72" s="12" t="s">
        <v>51</v>
      </c>
      <c r="C72" s="15">
        <v>588.06358</v>
      </c>
      <c r="D72" s="15">
        <v>77847.584209999986</v>
      </c>
    </row>
    <row r="73" spans="1:4" x14ac:dyDescent="0.35">
      <c r="A73" s="12" t="s">
        <v>19</v>
      </c>
      <c r="B73" s="12" t="s">
        <v>52</v>
      </c>
      <c r="C73" s="15">
        <v>552.63348000000019</v>
      </c>
      <c r="D73" s="15">
        <v>83859.510860000039</v>
      </c>
    </row>
    <row r="74" spans="1:4" x14ac:dyDescent="0.35">
      <c r="A74" s="12" t="s">
        <v>19</v>
      </c>
      <c r="B74" s="12" t="s">
        <v>53</v>
      </c>
      <c r="C74" s="15">
        <v>93.181250000000006</v>
      </c>
      <c r="D74" s="15">
        <v>18262.13249</v>
      </c>
    </row>
    <row r="75" spans="1:4" x14ac:dyDescent="0.35">
      <c r="A75" s="12" t="s">
        <v>19</v>
      </c>
      <c r="B75" s="12" t="s">
        <v>878</v>
      </c>
      <c r="C75" s="15">
        <v>190.56249300000002</v>
      </c>
      <c r="D75" s="15">
        <v>32268.724945000009</v>
      </c>
    </row>
    <row r="76" spans="1:4" x14ac:dyDescent="0.35">
      <c r="A76" s="12" t="s">
        <v>19</v>
      </c>
      <c r="B76" s="12" t="s">
        <v>54</v>
      </c>
      <c r="C76" s="15">
        <v>238.47809000000009</v>
      </c>
      <c r="D76" s="15">
        <v>39871.236360000017</v>
      </c>
    </row>
    <row r="77" spans="1:4" x14ac:dyDescent="0.35">
      <c r="A77" s="12" t="s">
        <v>19</v>
      </c>
      <c r="B77" s="12" t="s">
        <v>55</v>
      </c>
      <c r="C77" s="15">
        <v>1238.4105010000003</v>
      </c>
      <c r="D77" s="15">
        <v>230663.17746000009</v>
      </c>
    </row>
    <row r="78" spans="1:4" ht="29" x14ac:dyDescent="0.35">
      <c r="A78" s="12" t="s">
        <v>19</v>
      </c>
      <c r="B78" s="12" t="s">
        <v>756</v>
      </c>
      <c r="C78" s="15">
        <v>92.432664999999986</v>
      </c>
      <c r="D78" s="15">
        <v>15525.581754999999</v>
      </c>
    </row>
    <row r="79" spans="1:4" ht="29" x14ac:dyDescent="0.35">
      <c r="A79" s="12" t="s">
        <v>19</v>
      </c>
      <c r="B79" s="12" t="s">
        <v>879</v>
      </c>
      <c r="C79" s="15">
        <v>541.79452500000048</v>
      </c>
      <c r="D79" s="15">
        <v>91372.975020000056</v>
      </c>
    </row>
    <row r="80" spans="1:4" x14ac:dyDescent="0.35">
      <c r="A80" s="12" t="s">
        <v>19</v>
      </c>
      <c r="B80" s="12" t="s">
        <v>827</v>
      </c>
      <c r="C80" s="15">
        <v>81.425884999999994</v>
      </c>
      <c r="D80" s="15">
        <v>10140.446189999999</v>
      </c>
    </row>
    <row r="81" spans="1:4" x14ac:dyDescent="0.35">
      <c r="A81" s="12" t="s">
        <v>19</v>
      </c>
      <c r="B81" s="12" t="s">
        <v>56</v>
      </c>
      <c r="C81" s="15">
        <v>860.87204799999984</v>
      </c>
      <c r="D81" s="15">
        <v>139933.19705999995</v>
      </c>
    </row>
    <row r="82" spans="1:4" x14ac:dyDescent="0.35">
      <c r="A82" s="12" t="s">
        <v>19</v>
      </c>
      <c r="B82" s="12" t="s">
        <v>57</v>
      </c>
      <c r="C82" s="15">
        <v>440.92737699999998</v>
      </c>
      <c r="D82" s="15">
        <v>74473.261129999999</v>
      </c>
    </row>
    <row r="83" spans="1:4" x14ac:dyDescent="0.35">
      <c r="A83" s="12" t="s">
        <v>19</v>
      </c>
      <c r="B83" s="12" t="s">
        <v>880</v>
      </c>
      <c r="C83" s="15">
        <v>1260.7662320000004</v>
      </c>
      <c r="D83" s="15">
        <v>209318.77524500008</v>
      </c>
    </row>
    <row r="84" spans="1:4" x14ac:dyDescent="0.35">
      <c r="A84" s="12" t="s">
        <v>19</v>
      </c>
      <c r="B84" s="12" t="s">
        <v>58</v>
      </c>
      <c r="C84" s="15">
        <v>39.233489999999996</v>
      </c>
      <c r="D84" s="15">
        <v>7835.37183</v>
      </c>
    </row>
    <row r="85" spans="1:4" x14ac:dyDescent="0.35">
      <c r="A85" s="12" t="s">
        <v>19</v>
      </c>
      <c r="B85" s="12" t="s">
        <v>881</v>
      </c>
      <c r="C85" s="15">
        <v>1603.455248</v>
      </c>
      <c r="D85" s="15">
        <v>259847.68622</v>
      </c>
    </row>
    <row r="86" spans="1:4" x14ac:dyDescent="0.35">
      <c r="A86" s="12" t="s">
        <v>19</v>
      </c>
      <c r="B86" s="12" t="s">
        <v>59</v>
      </c>
      <c r="C86" s="15">
        <v>164.11519000000001</v>
      </c>
      <c r="D86" s="15">
        <v>27669.50419</v>
      </c>
    </row>
    <row r="87" spans="1:4" x14ac:dyDescent="0.35">
      <c r="A87" s="12" t="s">
        <v>19</v>
      </c>
      <c r="B87" s="12" t="s">
        <v>60</v>
      </c>
      <c r="C87" s="15">
        <v>639.59506600000043</v>
      </c>
      <c r="D87" s="15">
        <v>105281.05508500006</v>
      </c>
    </row>
    <row r="88" spans="1:4" x14ac:dyDescent="0.35">
      <c r="A88" s="12" t="s">
        <v>19</v>
      </c>
      <c r="B88" s="12" t="s">
        <v>61</v>
      </c>
      <c r="C88" s="15">
        <v>473.61743600000011</v>
      </c>
      <c r="D88" s="15">
        <v>76102.949340000036</v>
      </c>
    </row>
    <row r="89" spans="1:4" x14ac:dyDescent="0.35">
      <c r="A89" s="12" t="s">
        <v>19</v>
      </c>
      <c r="B89" s="12" t="s">
        <v>62</v>
      </c>
      <c r="C89" s="15">
        <v>354.59017700000004</v>
      </c>
      <c r="D89" s="15">
        <v>48599.704850000009</v>
      </c>
    </row>
    <row r="90" spans="1:4" x14ac:dyDescent="0.35">
      <c r="A90" s="12" t="s">
        <v>19</v>
      </c>
      <c r="B90" s="12" t="s">
        <v>63</v>
      </c>
      <c r="C90" s="15">
        <v>488.49317299999984</v>
      </c>
      <c r="D90" s="15">
        <v>82225.46501499998</v>
      </c>
    </row>
    <row r="91" spans="1:4" x14ac:dyDescent="0.35">
      <c r="A91" s="12" t="s">
        <v>19</v>
      </c>
      <c r="B91" s="12" t="s">
        <v>64</v>
      </c>
      <c r="C91" s="15">
        <v>546.25895899999966</v>
      </c>
      <c r="D91" s="15">
        <v>91437.431869999957</v>
      </c>
    </row>
    <row r="92" spans="1:4" x14ac:dyDescent="0.35">
      <c r="A92" s="12" t="s">
        <v>19</v>
      </c>
      <c r="B92" s="12" t="s">
        <v>828</v>
      </c>
      <c r="C92" s="15">
        <v>107.80955299999999</v>
      </c>
      <c r="D92" s="15">
        <v>12382.51461</v>
      </c>
    </row>
    <row r="93" spans="1:4" x14ac:dyDescent="0.35">
      <c r="A93" s="12" t="s">
        <v>19</v>
      </c>
      <c r="B93" s="12" t="s">
        <v>65</v>
      </c>
      <c r="C93" s="15">
        <v>825.57164500000033</v>
      </c>
      <c r="D93" s="15">
        <v>137549.77193000005</v>
      </c>
    </row>
    <row r="94" spans="1:4" x14ac:dyDescent="0.35">
      <c r="A94" s="12" t="s">
        <v>19</v>
      </c>
      <c r="B94" s="12" t="s">
        <v>66</v>
      </c>
      <c r="C94" s="15">
        <v>453.53550699999994</v>
      </c>
      <c r="D94" s="15">
        <v>77057.957749999972</v>
      </c>
    </row>
    <row r="95" spans="1:4" x14ac:dyDescent="0.35">
      <c r="A95" s="12" t="s">
        <v>19</v>
      </c>
      <c r="B95" s="12" t="s">
        <v>67</v>
      </c>
      <c r="C95" s="15">
        <v>282.7331249999998</v>
      </c>
      <c r="D95" s="15">
        <v>46994.679804999971</v>
      </c>
    </row>
    <row r="96" spans="1:4" x14ac:dyDescent="0.35">
      <c r="A96" s="12" t="s">
        <v>68</v>
      </c>
      <c r="B96" s="12" t="s">
        <v>757</v>
      </c>
      <c r="C96" s="15">
        <v>1199.808692999999</v>
      </c>
      <c r="D96" s="15">
        <v>113306.01857999995</v>
      </c>
    </row>
    <row r="97" spans="1:4" x14ac:dyDescent="0.35">
      <c r="A97" s="12" t="s">
        <v>68</v>
      </c>
      <c r="B97" s="12" t="s">
        <v>829</v>
      </c>
      <c r="C97" s="15">
        <v>73.553296999999986</v>
      </c>
      <c r="D97" s="15">
        <v>7227.0166599999984</v>
      </c>
    </row>
    <row r="98" spans="1:4" x14ac:dyDescent="0.35">
      <c r="A98" s="12" t="s">
        <v>68</v>
      </c>
      <c r="B98" s="12" t="s">
        <v>69</v>
      </c>
      <c r="C98" s="15">
        <v>1581.0724719999996</v>
      </c>
      <c r="D98" s="15">
        <v>138140.10494499997</v>
      </c>
    </row>
    <row r="99" spans="1:4" x14ac:dyDescent="0.35">
      <c r="A99" s="12" t="s">
        <v>68</v>
      </c>
      <c r="B99" s="12" t="s">
        <v>758</v>
      </c>
      <c r="C99" s="15">
        <v>1645.8863380000034</v>
      </c>
      <c r="D99" s="15">
        <v>137550.62966500025</v>
      </c>
    </row>
    <row r="100" spans="1:4" x14ac:dyDescent="0.35">
      <c r="A100" s="12" t="s">
        <v>68</v>
      </c>
      <c r="B100" s="12" t="s">
        <v>759</v>
      </c>
      <c r="C100" s="15">
        <v>2056.3671080000026</v>
      </c>
      <c r="D100" s="15">
        <v>199099.37944000016</v>
      </c>
    </row>
    <row r="101" spans="1:4" x14ac:dyDescent="0.35">
      <c r="A101" s="12" t="s">
        <v>68</v>
      </c>
      <c r="B101" s="12" t="s">
        <v>70</v>
      </c>
      <c r="C101" s="15">
        <v>675.64378500000021</v>
      </c>
      <c r="D101" s="15">
        <v>71176.69107000003</v>
      </c>
    </row>
    <row r="102" spans="1:4" x14ac:dyDescent="0.35">
      <c r="A102" s="12" t="s">
        <v>68</v>
      </c>
      <c r="B102" s="12" t="s">
        <v>71</v>
      </c>
      <c r="C102" s="15">
        <v>439.69967999999977</v>
      </c>
      <c r="D102" s="15">
        <v>41567.527879999987</v>
      </c>
    </row>
    <row r="103" spans="1:4" x14ac:dyDescent="0.35">
      <c r="A103" s="12" t="s">
        <v>68</v>
      </c>
      <c r="B103" s="12" t="s">
        <v>72</v>
      </c>
      <c r="C103" s="15">
        <v>1274.0298240000006</v>
      </c>
      <c r="D103" s="15">
        <v>149309.81244500008</v>
      </c>
    </row>
    <row r="104" spans="1:4" x14ac:dyDescent="0.35">
      <c r="A104" s="12" t="s">
        <v>68</v>
      </c>
      <c r="B104" s="12" t="s">
        <v>760</v>
      </c>
      <c r="C104" s="15">
        <v>880.41847700000085</v>
      </c>
      <c r="D104" s="15">
        <v>92526.748150000072</v>
      </c>
    </row>
    <row r="105" spans="1:4" x14ac:dyDescent="0.35">
      <c r="A105" s="12" t="s">
        <v>68</v>
      </c>
      <c r="B105" s="12" t="s">
        <v>73</v>
      </c>
      <c r="C105" s="15">
        <v>139.82773300000005</v>
      </c>
      <c r="D105" s="15">
        <v>15391.508220000003</v>
      </c>
    </row>
    <row r="106" spans="1:4" x14ac:dyDescent="0.35">
      <c r="A106" s="12" t="s">
        <v>68</v>
      </c>
      <c r="B106" s="12" t="s">
        <v>882</v>
      </c>
      <c r="C106" s="15">
        <v>378.78672300000005</v>
      </c>
      <c r="D106" s="15">
        <v>32580.641650000001</v>
      </c>
    </row>
    <row r="107" spans="1:4" x14ac:dyDescent="0.35">
      <c r="A107" s="12" t="s">
        <v>68</v>
      </c>
      <c r="B107" s="12" t="s">
        <v>761</v>
      </c>
      <c r="C107" s="15">
        <v>666.6050739999996</v>
      </c>
      <c r="D107" s="15">
        <v>60774.180219999966</v>
      </c>
    </row>
    <row r="108" spans="1:4" x14ac:dyDescent="0.35">
      <c r="A108" s="12" t="s">
        <v>68</v>
      </c>
      <c r="B108" s="12" t="s">
        <v>74</v>
      </c>
      <c r="C108" s="15">
        <v>429.57648900000004</v>
      </c>
      <c r="D108" s="15">
        <v>54470.651560000035</v>
      </c>
    </row>
    <row r="109" spans="1:4" x14ac:dyDescent="0.35">
      <c r="A109" s="12" t="s">
        <v>68</v>
      </c>
      <c r="B109" s="12" t="s">
        <v>830</v>
      </c>
      <c r="C109" s="15">
        <v>35.550978999999984</v>
      </c>
      <c r="D109" s="15">
        <v>3103.5376699999988</v>
      </c>
    </row>
    <row r="110" spans="1:4" ht="29" x14ac:dyDescent="0.35">
      <c r="A110" s="12" t="s">
        <v>68</v>
      </c>
      <c r="B110" s="12" t="s">
        <v>831</v>
      </c>
      <c r="C110" s="15">
        <v>444.71822200000037</v>
      </c>
      <c r="D110" s="15">
        <v>41161.615470000033</v>
      </c>
    </row>
    <row r="111" spans="1:4" x14ac:dyDescent="0.35">
      <c r="A111" s="12" t="s">
        <v>68</v>
      </c>
      <c r="B111" s="12" t="s">
        <v>75</v>
      </c>
      <c r="C111" s="15">
        <v>1077.8763099999999</v>
      </c>
      <c r="D111" s="15">
        <v>114154.41531999996</v>
      </c>
    </row>
    <row r="112" spans="1:4" x14ac:dyDescent="0.35">
      <c r="A112" s="12" t="s">
        <v>68</v>
      </c>
      <c r="B112" s="12" t="s">
        <v>883</v>
      </c>
      <c r="C112" s="15">
        <v>2055.6033570000013</v>
      </c>
      <c r="D112" s="15">
        <v>178793.4834550001</v>
      </c>
    </row>
    <row r="113" spans="1:4" x14ac:dyDescent="0.35">
      <c r="A113" s="12" t="s">
        <v>68</v>
      </c>
      <c r="B113" s="12" t="s">
        <v>76</v>
      </c>
      <c r="C113" s="15">
        <v>249.56061900000003</v>
      </c>
      <c r="D113" s="15">
        <v>33174.270330000007</v>
      </c>
    </row>
    <row r="114" spans="1:4" x14ac:dyDescent="0.35">
      <c r="A114" s="12" t="s">
        <v>68</v>
      </c>
      <c r="B114" s="12" t="s">
        <v>77</v>
      </c>
      <c r="C114" s="15">
        <v>533.22728500000028</v>
      </c>
      <c r="D114" s="15">
        <v>62512.772950000028</v>
      </c>
    </row>
    <row r="115" spans="1:4" x14ac:dyDescent="0.35">
      <c r="A115" s="12" t="s">
        <v>68</v>
      </c>
      <c r="B115" s="12" t="s">
        <v>762</v>
      </c>
      <c r="C115" s="15">
        <v>892.31095600000049</v>
      </c>
      <c r="D115" s="15">
        <v>97045.614620000022</v>
      </c>
    </row>
    <row r="116" spans="1:4" x14ac:dyDescent="0.35">
      <c r="A116" s="12" t="s">
        <v>68</v>
      </c>
      <c r="B116" s="12" t="s">
        <v>832</v>
      </c>
      <c r="C116" s="15">
        <v>250.54975699999983</v>
      </c>
      <c r="D116" s="15">
        <v>23466.002069999991</v>
      </c>
    </row>
    <row r="117" spans="1:4" ht="29" x14ac:dyDescent="0.35">
      <c r="A117" s="12" t="s">
        <v>68</v>
      </c>
      <c r="B117" s="12" t="s">
        <v>78</v>
      </c>
      <c r="C117" s="15">
        <v>686.91842100000065</v>
      </c>
      <c r="D117" s="15">
        <v>66006.580310000034</v>
      </c>
    </row>
    <row r="118" spans="1:4" x14ac:dyDescent="0.35">
      <c r="A118" s="12" t="s">
        <v>68</v>
      </c>
      <c r="B118" s="12" t="s">
        <v>79</v>
      </c>
      <c r="C118" s="15">
        <v>2068.808522000003</v>
      </c>
      <c r="D118" s="15">
        <v>200188.7416600002</v>
      </c>
    </row>
    <row r="119" spans="1:4" x14ac:dyDescent="0.35">
      <c r="A119" s="12" t="s">
        <v>68</v>
      </c>
      <c r="B119" s="12" t="s">
        <v>80</v>
      </c>
      <c r="C119" s="15">
        <v>1330.1203859999987</v>
      </c>
      <c r="D119" s="15">
        <v>136822.88733999987</v>
      </c>
    </row>
    <row r="120" spans="1:4" x14ac:dyDescent="0.35">
      <c r="A120" s="12" t="s">
        <v>68</v>
      </c>
      <c r="B120" s="12" t="s">
        <v>81</v>
      </c>
      <c r="C120" s="15">
        <v>1108.4645919999994</v>
      </c>
      <c r="D120" s="15">
        <v>122665.08881999992</v>
      </c>
    </row>
    <row r="121" spans="1:4" x14ac:dyDescent="0.35">
      <c r="A121" s="12" t="s">
        <v>68</v>
      </c>
      <c r="B121" s="12" t="s">
        <v>884</v>
      </c>
      <c r="C121" s="15">
        <v>1126.1332639999998</v>
      </c>
      <c r="D121" s="15">
        <v>101858.34804000001</v>
      </c>
    </row>
    <row r="122" spans="1:4" x14ac:dyDescent="0.35">
      <c r="A122" s="12" t="s">
        <v>68</v>
      </c>
      <c r="B122" s="12" t="s">
        <v>763</v>
      </c>
      <c r="C122" s="15">
        <v>728.61904700000071</v>
      </c>
      <c r="D122" s="15">
        <v>64855.491320000066</v>
      </c>
    </row>
    <row r="123" spans="1:4" x14ac:dyDescent="0.35">
      <c r="A123" s="12" t="s">
        <v>82</v>
      </c>
      <c r="B123" s="12" t="s">
        <v>710</v>
      </c>
      <c r="C123" s="15">
        <v>686.22011799999927</v>
      </c>
      <c r="D123" s="15">
        <v>140126.37505999985</v>
      </c>
    </row>
    <row r="124" spans="1:4" x14ac:dyDescent="0.35">
      <c r="A124" s="12" t="s">
        <v>82</v>
      </c>
      <c r="B124" s="12" t="s">
        <v>712</v>
      </c>
      <c r="C124" s="15">
        <v>68.428991999999994</v>
      </c>
      <c r="D124" s="15">
        <v>14230.947659999998</v>
      </c>
    </row>
    <row r="125" spans="1:4" x14ac:dyDescent="0.35">
      <c r="A125" s="12" t="s">
        <v>82</v>
      </c>
      <c r="B125" s="12" t="s">
        <v>83</v>
      </c>
      <c r="C125" s="15">
        <v>1177.2556020000004</v>
      </c>
      <c r="D125" s="15">
        <v>226149.46281000003</v>
      </c>
    </row>
    <row r="126" spans="1:4" x14ac:dyDescent="0.35">
      <c r="A126" s="12" t="s">
        <v>82</v>
      </c>
      <c r="B126" s="12" t="s">
        <v>717</v>
      </c>
      <c r="C126" s="15">
        <v>508.36339100000004</v>
      </c>
      <c r="D126" s="15">
        <v>96294.779829999985</v>
      </c>
    </row>
    <row r="127" spans="1:4" x14ac:dyDescent="0.35">
      <c r="A127" s="12" t="s">
        <v>82</v>
      </c>
      <c r="B127" s="12" t="s">
        <v>84</v>
      </c>
      <c r="C127" s="15">
        <v>181.11014000000006</v>
      </c>
      <c r="D127" s="15">
        <v>37791.850700000017</v>
      </c>
    </row>
    <row r="128" spans="1:4" x14ac:dyDescent="0.35">
      <c r="A128" s="12" t="s">
        <v>82</v>
      </c>
      <c r="B128" s="12" t="s">
        <v>764</v>
      </c>
      <c r="C128" s="15">
        <v>765.96535399999937</v>
      </c>
      <c r="D128" s="15">
        <v>145592.02042999986</v>
      </c>
    </row>
    <row r="129" spans="1:4" x14ac:dyDescent="0.35">
      <c r="A129" s="12" t="s">
        <v>82</v>
      </c>
      <c r="B129" s="12" t="s">
        <v>85</v>
      </c>
      <c r="C129" s="15">
        <v>162.53341799999998</v>
      </c>
      <c r="D129" s="15">
        <v>33585.978439999992</v>
      </c>
    </row>
    <row r="130" spans="1:4" x14ac:dyDescent="0.35">
      <c r="A130" s="12" t="s">
        <v>82</v>
      </c>
      <c r="B130" s="12" t="s">
        <v>721</v>
      </c>
      <c r="C130" s="15">
        <v>444.05058600000007</v>
      </c>
      <c r="D130" s="15">
        <v>84487.129789999992</v>
      </c>
    </row>
    <row r="131" spans="1:4" x14ac:dyDescent="0.35">
      <c r="A131" s="12" t="s">
        <v>82</v>
      </c>
      <c r="B131" s="12" t="s">
        <v>727</v>
      </c>
      <c r="C131" s="15">
        <v>210.88708299999996</v>
      </c>
      <c r="D131" s="15">
        <v>43724.680799999995</v>
      </c>
    </row>
    <row r="132" spans="1:4" x14ac:dyDescent="0.35">
      <c r="A132" s="12" t="s">
        <v>82</v>
      </c>
      <c r="B132" s="12" t="s">
        <v>732</v>
      </c>
      <c r="C132" s="15">
        <v>1164.6281010000005</v>
      </c>
      <c r="D132" s="15">
        <v>241763.27033000012</v>
      </c>
    </row>
    <row r="133" spans="1:4" x14ac:dyDescent="0.35">
      <c r="A133" s="12" t="s">
        <v>82</v>
      </c>
      <c r="B133" s="12" t="s">
        <v>86</v>
      </c>
      <c r="C133" s="15">
        <v>478.8041139999998</v>
      </c>
      <c r="D133" s="15">
        <v>94728.241679999963</v>
      </c>
    </row>
    <row r="134" spans="1:4" x14ac:dyDescent="0.35">
      <c r="A134" s="12" t="s">
        <v>82</v>
      </c>
      <c r="B134" s="12" t="s">
        <v>736</v>
      </c>
      <c r="C134" s="15">
        <v>377.68573600000008</v>
      </c>
      <c r="D134" s="15">
        <v>70264.04800000001</v>
      </c>
    </row>
    <row r="135" spans="1:4" x14ac:dyDescent="0.35">
      <c r="A135" s="12" t="s">
        <v>82</v>
      </c>
      <c r="B135" s="12" t="s">
        <v>87</v>
      </c>
      <c r="C135" s="15">
        <v>779.28611199999909</v>
      </c>
      <c r="D135" s="15">
        <v>152051.95875999975</v>
      </c>
    </row>
    <row r="136" spans="1:4" x14ac:dyDescent="0.35">
      <c r="A136" s="12" t="s">
        <v>82</v>
      </c>
      <c r="B136" s="12" t="s">
        <v>88</v>
      </c>
      <c r="C136" s="15">
        <v>436.11805199999998</v>
      </c>
      <c r="D136" s="15">
        <v>90947.097770000022</v>
      </c>
    </row>
    <row r="137" spans="1:4" x14ac:dyDescent="0.35">
      <c r="A137" s="12" t="s">
        <v>82</v>
      </c>
      <c r="B137" s="12" t="s">
        <v>89</v>
      </c>
      <c r="C137" s="15">
        <v>1170.7800550000006</v>
      </c>
      <c r="D137" s="15">
        <v>236443.17769000016</v>
      </c>
    </row>
    <row r="138" spans="1:4" x14ac:dyDescent="0.35">
      <c r="A138" s="12" t="s">
        <v>82</v>
      </c>
      <c r="B138" s="12" t="s">
        <v>90</v>
      </c>
      <c r="C138" s="15">
        <v>619.35408899999993</v>
      </c>
      <c r="D138" s="15">
        <v>128669.97750999997</v>
      </c>
    </row>
    <row r="139" spans="1:4" x14ac:dyDescent="0.35">
      <c r="A139" s="12" t="s">
        <v>82</v>
      </c>
      <c r="B139" s="12" t="s">
        <v>91</v>
      </c>
      <c r="C139" s="15">
        <v>641.82759199999987</v>
      </c>
      <c r="D139" s="15">
        <v>132673.30313999997</v>
      </c>
    </row>
    <row r="140" spans="1:4" x14ac:dyDescent="0.35">
      <c r="A140" s="12" t="s">
        <v>82</v>
      </c>
      <c r="B140" s="12" t="s">
        <v>92</v>
      </c>
      <c r="C140" s="15">
        <v>990.48983999999837</v>
      </c>
      <c r="D140" s="15">
        <v>207142.73898999963</v>
      </c>
    </row>
    <row r="141" spans="1:4" x14ac:dyDescent="0.35">
      <c r="A141" s="12" t="s">
        <v>82</v>
      </c>
      <c r="B141" s="12" t="s">
        <v>748</v>
      </c>
      <c r="C141" s="15">
        <v>417.07355399999994</v>
      </c>
      <c r="D141" s="15">
        <v>86551.116459999961</v>
      </c>
    </row>
    <row r="142" spans="1:4" x14ac:dyDescent="0.35">
      <c r="A142" s="12" t="s">
        <v>93</v>
      </c>
      <c r="B142" s="12" t="s">
        <v>94</v>
      </c>
      <c r="C142" s="15">
        <v>1159.4090440000014</v>
      </c>
      <c r="D142" s="15">
        <v>239381.46212000027</v>
      </c>
    </row>
    <row r="143" spans="1:4" x14ac:dyDescent="0.35">
      <c r="A143" s="12" t="s">
        <v>93</v>
      </c>
      <c r="B143" s="12" t="s">
        <v>745</v>
      </c>
      <c r="C143" s="15">
        <v>474.23145000000062</v>
      </c>
      <c r="D143" s="15">
        <v>99186.19774000012</v>
      </c>
    </row>
    <row r="144" spans="1:4" x14ac:dyDescent="0.35">
      <c r="A144" s="12" t="s">
        <v>93</v>
      </c>
      <c r="B144" s="12" t="s">
        <v>95</v>
      </c>
      <c r="C144" s="15">
        <v>306.27244300000012</v>
      </c>
      <c r="D144" s="15">
        <v>64036.631350000025</v>
      </c>
    </row>
    <row r="145" spans="1:4" x14ac:dyDescent="0.35">
      <c r="A145" s="12" t="s">
        <v>96</v>
      </c>
      <c r="B145" s="12" t="s">
        <v>97</v>
      </c>
      <c r="C145" s="15">
        <v>1526.2546119999979</v>
      </c>
      <c r="D145" s="15">
        <v>257863.03626499962</v>
      </c>
    </row>
    <row r="146" spans="1:4" x14ac:dyDescent="0.35">
      <c r="A146" s="12" t="s">
        <v>96</v>
      </c>
      <c r="B146" s="12" t="s">
        <v>98</v>
      </c>
      <c r="C146" s="15">
        <v>1045.9070230000018</v>
      </c>
      <c r="D146" s="15">
        <v>177570.4317450003</v>
      </c>
    </row>
    <row r="147" spans="1:4" x14ac:dyDescent="0.35">
      <c r="A147" s="12" t="s">
        <v>96</v>
      </c>
      <c r="B147" s="12" t="s">
        <v>99</v>
      </c>
      <c r="C147" s="15">
        <v>449.41454500000009</v>
      </c>
      <c r="D147" s="15">
        <v>70821.155520000015</v>
      </c>
    </row>
    <row r="148" spans="1:4" x14ac:dyDescent="0.35">
      <c r="A148" s="12" t="s">
        <v>96</v>
      </c>
      <c r="B148" s="12" t="s">
        <v>100</v>
      </c>
      <c r="C148" s="15">
        <v>323.25803500000001</v>
      </c>
      <c r="D148" s="15">
        <v>41253.932209999984</v>
      </c>
    </row>
    <row r="149" spans="1:4" x14ac:dyDescent="0.35">
      <c r="A149" s="12" t="s">
        <v>96</v>
      </c>
      <c r="B149" s="12" t="s">
        <v>101</v>
      </c>
      <c r="C149" s="15">
        <v>601.92875000000026</v>
      </c>
      <c r="D149" s="15">
        <v>101974.12901000003</v>
      </c>
    </row>
    <row r="150" spans="1:4" x14ac:dyDescent="0.35">
      <c r="A150" s="12" t="s">
        <v>96</v>
      </c>
      <c r="B150" s="12" t="s">
        <v>102</v>
      </c>
      <c r="C150" s="15">
        <v>1792.5327670000013</v>
      </c>
      <c r="D150" s="15">
        <v>304497.23597000021</v>
      </c>
    </row>
    <row r="151" spans="1:4" x14ac:dyDescent="0.35">
      <c r="A151" s="12" t="s">
        <v>96</v>
      </c>
      <c r="B151" s="12" t="s">
        <v>833</v>
      </c>
      <c r="C151" s="15">
        <v>19.095599999999997</v>
      </c>
      <c r="D151" s="15">
        <v>3899.406449999999</v>
      </c>
    </row>
    <row r="152" spans="1:4" x14ac:dyDescent="0.35">
      <c r="A152" s="12" t="s">
        <v>96</v>
      </c>
      <c r="B152" s="12" t="s">
        <v>103</v>
      </c>
      <c r="C152" s="15">
        <v>326.81000899999987</v>
      </c>
      <c r="D152" s="15">
        <v>57463.240489999982</v>
      </c>
    </row>
    <row r="153" spans="1:4" ht="29" x14ac:dyDescent="0.35">
      <c r="A153" s="12" t="s">
        <v>96</v>
      </c>
      <c r="B153" s="12" t="s">
        <v>765</v>
      </c>
      <c r="C153" s="15">
        <v>1174.0584500000009</v>
      </c>
      <c r="D153" s="15">
        <v>198421.56138500021</v>
      </c>
    </row>
    <row r="154" spans="1:4" x14ac:dyDescent="0.35">
      <c r="A154" s="12" t="s">
        <v>96</v>
      </c>
      <c r="B154" s="12" t="s">
        <v>766</v>
      </c>
      <c r="C154" s="15">
        <v>368.11305500000009</v>
      </c>
      <c r="D154" s="15">
        <v>66906.887450000024</v>
      </c>
    </row>
    <row r="155" spans="1:4" x14ac:dyDescent="0.35">
      <c r="A155" s="12" t="s">
        <v>96</v>
      </c>
      <c r="B155" s="12" t="s">
        <v>104</v>
      </c>
      <c r="C155" s="15">
        <v>598.62128899999993</v>
      </c>
      <c r="D155" s="15">
        <v>111728.10092999999</v>
      </c>
    </row>
    <row r="156" spans="1:4" ht="29" x14ac:dyDescent="0.35">
      <c r="A156" s="12" t="s">
        <v>96</v>
      </c>
      <c r="B156" s="12" t="s">
        <v>105</v>
      </c>
      <c r="C156" s="15">
        <v>760.19288300000005</v>
      </c>
      <c r="D156" s="15">
        <v>108322.08175000001</v>
      </c>
    </row>
    <row r="157" spans="1:4" x14ac:dyDescent="0.35">
      <c r="A157" s="12" t="s">
        <v>96</v>
      </c>
      <c r="B157" s="12" t="s">
        <v>106</v>
      </c>
      <c r="C157" s="15">
        <v>78.782990999999981</v>
      </c>
      <c r="D157" s="15">
        <v>14651.829469999997</v>
      </c>
    </row>
    <row r="158" spans="1:4" x14ac:dyDescent="0.35">
      <c r="A158" s="12" t="s">
        <v>96</v>
      </c>
      <c r="B158" s="12" t="s">
        <v>107</v>
      </c>
      <c r="C158" s="15">
        <v>882.33242999999948</v>
      </c>
      <c r="D158" s="15">
        <v>163733.02254999988</v>
      </c>
    </row>
    <row r="159" spans="1:4" x14ac:dyDescent="0.35">
      <c r="A159" s="12" t="s">
        <v>96</v>
      </c>
      <c r="B159" s="12" t="s">
        <v>108</v>
      </c>
      <c r="C159" s="15">
        <v>1183.9074779999996</v>
      </c>
      <c r="D159" s="15">
        <v>170329.58127499992</v>
      </c>
    </row>
    <row r="160" spans="1:4" x14ac:dyDescent="0.35">
      <c r="A160" s="12" t="s">
        <v>96</v>
      </c>
      <c r="B160" s="12" t="s">
        <v>109</v>
      </c>
      <c r="C160" s="15">
        <v>632.11738199999979</v>
      </c>
      <c r="D160" s="15">
        <v>80609.656759999983</v>
      </c>
    </row>
    <row r="161" spans="1:4" x14ac:dyDescent="0.35">
      <c r="A161" s="12" t="s">
        <v>96</v>
      </c>
      <c r="B161" s="12" t="s">
        <v>110</v>
      </c>
      <c r="C161" s="15">
        <v>818.48106000000007</v>
      </c>
      <c r="D161" s="15">
        <v>139069.35786000002</v>
      </c>
    </row>
    <row r="162" spans="1:4" x14ac:dyDescent="0.35">
      <c r="A162" s="12" t="s">
        <v>96</v>
      </c>
      <c r="B162" s="12" t="s">
        <v>767</v>
      </c>
      <c r="C162" s="15">
        <v>2155.0044230000021</v>
      </c>
      <c r="D162" s="15">
        <v>384686.9356800004</v>
      </c>
    </row>
    <row r="163" spans="1:4" x14ac:dyDescent="0.35">
      <c r="A163" s="12" t="s">
        <v>96</v>
      </c>
      <c r="B163" s="12" t="s">
        <v>768</v>
      </c>
      <c r="C163" s="15">
        <v>341.66086300000018</v>
      </c>
      <c r="D163" s="15">
        <v>62298.282050000031</v>
      </c>
    </row>
    <row r="164" spans="1:4" x14ac:dyDescent="0.35">
      <c r="A164" s="12" t="s">
        <v>96</v>
      </c>
      <c r="B164" s="12" t="s">
        <v>111</v>
      </c>
      <c r="C164" s="15">
        <v>2113.8069179999998</v>
      </c>
      <c r="D164" s="15">
        <v>279023.05148999993</v>
      </c>
    </row>
    <row r="165" spans="1:4" x14ac:dyDescent="0.35">
      <c r="A165" s="12" t="s">
        <v>96</v>
      </c>
      <c r="B165" s="12" t="s">
        <v>112</v>
      </c>
      <c r="C165" s="15">
        <v>245.42209799999998</v>
      </c>
      <c r="D165" s="15">
        <v>41228.379499999988</v>
      </c>
    </row>
    <row r="166" spans="1:4" x14ac:dyDescent="0.35">
      <c r="A166" s="12" t="s">
        <v>96</v>
      </c>
      <c r="B166" s="12" t="s">
        <v>113</v>
      </c>
      <c r="C166" s="15">
        <v>1716.9241119999997</v>
      </c>
      <c r="D166" s="15">
        <v>291707.80136999994</v>
      </c>
    </row>
    <row r="167" spans="1:4" x14ac:dyDescent="0.35">
      <c r="A167" s="12" t="s">
        <v>96</v>
      </c>
      <c r="B167" s="12" t="s">
        <v>114</v>
      </c>
      <c r="C167" s="15">
        <v>2012.379512999999</v>
      </c>
      <c r="D167" s="15">
        <v>342083.97043999983</v>
      </c>
    </row>
    <row r="168" spans="1:4" x14ac:dyDescent="0.35">
      <c r="A168" s="12" t="s">
        <v>96</v>
      </c>
      <c r="B168" s="12" t="s">
        <v>769</v>
      </c>
      <c r="C168" s="15">
        <v>1026.2855239999978</v>
      </c>
      <c r="D168" s="15">
        <v>193131.18137999956</v>
      </c>
    </row>
    <row r="169" spans="1:4" x14ac:dyDescent="0.35">
      <c r="A169" s="12" t="s">
        <v>96</v>
      </c>
      <c r="B169" s="12" t="s">
        <v>885</v>
      </c>
      <c r="C169" s="15">
        <v>1408.9431129999984</v>
      </c>
      <c r="D169" s="15">
        <v>253340.40472999969</v>
      </c>
    </row>
    <row r="170" spans="1:4" x14ac:dyDescent="0.35">
      <c r="A170" s="12" t="s">
        <v>96</v>
      </c>
      <c r="B170" s="12" t="s">
        <v>886</v>
      </c>
      <c r="C170" s="15">
        <v>299.526253</v>
      </c>
      <c r="D170" s="15">
        <v>50882.27233</v>
      </c>
    </row>
    <row r="171" spans="1:4" x14ac:dyDescent="0.35">
      <c r="A171" s="12" t="s">
        <v>96</v>
      </c>
      <c r="B171" s="12" t="s">
        <v>115</v>
      </c>
      <c r="C171" s="15">
        <v>981.81071800000029</v>
      </c>
      <c r="D171" s="15">
        <v>166892.92000000007</v>
      </c>
    </row>
    <row r="172" spans="1:4" ht="29" x14ac:dyDescent="0.35">
      <c r="A172" s="12" t="s">
        <v>96</v>
      </c>
      <c r="B172" s="12" t="s">
        <v>116</v>
      </c>
      <c r="C172" s="15">
        <v>1164.1452590000001</v>
      </c>
      <c r="D172" s="15">
        <v>212626.38628999999</v>
      </c>
    </row>
    <row r="173" spans="1:4" x14ac:dyDescent="0.35">
      <c r="A173" s="12" t="s">
        <v>96</v>
      </c>
      <c r="B173" s="12" t="s">
        <v>117</v>
      </c>
      <c r="C173" s="15">
        <v>757.28227999999967</v>
      </c>
      <c r="D173" s="15">
        <v>122701.77112999995</v>
      </c>
    </row>
    <row r="174" spans="1:4" x14ac:dyDescent="0.35">
      <c r="A174" s="12" t="s">
        <v>96</v>
      </c>
      <c r="B174" s="12" t="s">
        <v>118</v>
      </c>
      <c r="C174" s="15">
        <v>402.07187699999997</v>
      </c>
      <c r="D174" s="15">
        <v>65170.738309999993</v>
      </c>
    </row>
    <row r="175" spans="1:4" x14ac:dyDescent="0.35">
      <c r="A175" s="12" t="s">
        <v>96</v>
      </c>
      <c r="B175" s="12" t="s">
        <v>119</v>
      </c>
      <c r="C175" s="15">
        <v>79.560023999999999</v>
      </c>
      <c r="D175" s="15">
        <v>12230.450120000001</v>
      </c>
    </row>
    <row r="176" spans="1:4" x14ac:dyDescent="0.35">
      <c r="A176" s="12" t="s">
        <v>96</v>
      </c>
      <c r="B176" s="12" t="s">
        <v>120</v>
      </c>
      <c r="C176" s="15">
        <v>1716.9144640000006</v>
      </c>
      <c r="D176" s="15">
        <v>325414.03393000021</v>
      </c>
    </row>
    <row r="177" spans="1:4" x14ac:dyDescent="0.35">
      <c r="A177" s="12" t="s">
        <v>96</v>
      </c>
      <c r="B177" s="12" t="s">
        <v>770</v>
      </c>
      <c r="C177" s="15">
        <v>273.21158100000019</v>
      </c>
      <c r="D177" s="15">
        <v>51887.291810000017</v>
      </c>
    </row>
    <row r="178" spans="1:4" x14ac:dyDescent="0.35">
      <c r="A178" s="12" t="s">
        <v>121</v>
      </c>
      <c r="B178" s="12" t="s">
        <v>122</v>
      </c>
      <c r="C178" s="15">
        <v>1240.404561000001</v>
      </c>
      <c r="D178" s="15">
        <v>233407.01820000022</v>
      </c>
    </row>
    <row r="179" spans="1:4" x14ac:dyDescent="0.35">
      <c r="A179" s="12" t="s">
        <v>121</v>
      </c>
      <c r="B179" s="12" t="s">
        <v>887</v>
      </c>
      <c r="C179" s="15">
        <v>756.78438400000061</v>
      </c>
      <c r="D179" s="15">
        <v>122167.3079500001</v>
      </c>
    </row>
    <row r="180" spans="1:4" x14ac:dyDescent="0.35">
      <c r="A180" s="12" t="s">
        <v>121</v>
      </c>
      <c r="B180" s="12" t="s">
        <v>888</v>
      </c>
      <c r="C180" s="15">
        <v>1419.0938600000013</v>
      </c>
      <c r="D180" s="15">
        <v>236544.57672000016</v>
      </c>
    </row>
    <row r="181" spans="1:4" x14ac:dyDescent="0.35">
      <c r="A181" s="12" t="s">
        <v>121</v>
      </c>
      <c r="B181" s="12" t="s">
        <v>123</v>
      </c>
      <c r="C181" s="15">
        <v>919.61955499999999</v>
      </c>
      <c r="D181" s="15">
        <v>155630.15604500001</v>
      </c>
    </row>
    <row r="182" spans="1:4" x14ac:dyDescent="0.35">
      <c r="A182" s="12" t="s">
        <v>121</v>
      </c>
      <c r="B182" s="12" t="s">
        <v>889</v>
      </c>
      <c r="C182" s="15">
        <v>366.41155399999991</v>
      </c>
      <c r="D182" s="15">
        <v>60012.984939999988</v>
      </c>
    </row>
    <row r="183" spans="1:4" x14ac:dyDescent="0.35">
      <c r="A183" s="12" t="s">
        <v>121</v>
      </c>
      <c r="B183" s="12" t="s">
        <v>124</v>
      </c>
      <c r="C183" s="15">
        <v>2001.8138799999947</v>
      </c>
      <c r="D183" s="15">
        <v>335837.21707999904</v>
      </c>
    </row>
    <row r="184" spans="1:4" x14ac:dyDescent="0.35">
      <c r="A184" s="12" t="s">
        <v>121</v>
      </c>
      <c r="B184" s="12" t="s">
        <v>125</v>
      </c>
      <c r="C184" s="15">
        <v>213.48843200000007</v>
      </c>
      <c r="D184" s="15">
        <v>38662.248320000021</v>
      </c>
    </row>
    <row r="185" spans="1:4" x14ac:dyDescent="0.35">
      <c r="A185" s="12" t="s">
        <v>121</v>
      </c>
      <c r="B185" s="12" t="s">
        <v>126</v>
      </c>
      <c r="C185" s="15">
        <v>1223.6773470000016</v>
      </c>
      <c r="D185" s="15">
        <v>222089.71778000036</v>
      </c>
    </row>
    <row r="186" spans="1:4" x14ac:dyDescent="0.35">
      <c r="A186" s="12" t="s">
        <v>121</v>
      </c>
      <c r="B186" s="12" t="s">
        <v>771</v>
      </c>
      <c r="C186" s="15">
        <v>286.19347399999992</v>
      </c>
      <c r="D186" s="15">
        <v>52623.093839999994</v>
      </c>
    </row>
    <row r="187" spans="1:4" x14ac:dyDescent="0.35">
      <c r="A187" s="12" t="s">
        <v>121</v>
      </c>
      <c r="B187" s="12" t="s">
        <v>127</v>
      </c>
      <c r="C187" s="15">
        <v>543.47965199999976</v>
      </c>
      <c r="D187" s="15">
        <v>92062.706649999978</v>
      </c>
    </row>
    <row r="188" spans="1:4" x14ac:dyDescent="0.35">
      <c r="A188" s="12" t="s">
        <v>121</v>
      </c>
      <c r="B188" s="12" t="s">
        <v>129</v>
      </c>
      <c r="C188" s="15">
        <v>1817.0854319999987</v>
      </c>
      <c r="D188" s="15">
        <v>296219.48745499976</v>
      </c>
    </row>
    <row r="189" spans="1:4" x14ac:dyDescent="0.35">
      <c r="A189" s="12" t="s">
        <v>121</v>
      </c>
      <c r="B189" s="12" t="s">
        <v>890</v>
      </c>
      <c r="C189" s="15">
        <v>664.78494699999908</v>
      </c>
      <c r="D189" s="15">
        <v>112182.69368999981</v>
      </c>
    </row>
    <row r="190" spans="1:4" x14ac:dyDescent="0.35">
      <c r="A190" s="12" t="s">
        <v>121</v>
      </c>
      <c r="B190" s="12" t="s">
        <v>130</v>
      </c>
      <c r="C190" s="15">
        <v>1540.965064</v>
      </c>
      <c r="D190" s="15">
        <v>244951.55167999998</v>
      </c>
    </row>
    <row r="191" spans="1:4" x14ac:dyDescent="0.35">
      <c r="A191" s="12" t="s">
        <v>121</v>
      </c>
      <c r="B191" s="12" t="s">
        <v>131</v>
      </c>
      <c r="C191" s="15">
        <v>82.578983999999977</v>
      </c>
      <c r="D191" s="15">
        <v>14468.289359999997</v>
      </c>
    </row>
    <row r="192" spans="1:4" x14ac:dyDescent="0.35">
      <c r="A192" s="12" t="s">
        <v>121</v>
      </c>
      <c r="B192" s="12" t="s">
        <v>132</v>
      </c>
      <c r="C192" s="15">
        <v>78.344871000000012</v>
      </c>
      <c r="D192" s="15">
        <v>15269.897599999998</v>
      </c>
    </row>
    <row r="193" spans="1:4" ht="29" x14ac:dyDescent="0.35">
      <c r="A193" s="12" t="s">
        <v>121</v>
      </c>
      <c r="B193" s="12" t="s">
        <v>133</v>
      </c>
      <c r="C193" s="15">
        <v>49.259276999999997</v>
      </c>
      <c r="D193" s="15">
        <v>8409.7310300000008</v>
      </c>
    </row>
    <row r="194" spans="1:4" x14ac:dyDescent="0.35">
      <c r="A194" s="12" t="s">
        <v>121</v>
      </c>
      <c r="B194" s="12" t="s">
        <v>134</v>
      </c>
      <c r="C194" s="15">
        <v>47.107606999999994</v>
      </c>
      <c r="D194" s="15">
        <v>7675.042379999999</v>
      </c>
    </row>
    <row r="195" spans="1:4" x14ac:dyDescent="0.35">
      <c r="A195" s="12" t="s">
        <v>121</v>
      </c>
      <c r="B195" s="12" t="s">
        <v>135</v>
      </c>
      <c r="C195" s="15">
        <v>129.77216099999998</v>
      </c>
      <c r="D195" s="15">
        <v>25378.762559999996</v>
      </c>
    </row>
    <row r="196" spans="1:4" x14ac:dyDescent="0.35">
      <c r="A196" s="12" t="s">
        <v>121</v>
      </c>
      <c r="B196" s="12" t="s">
        <v>891</v>
      </c>
      <c r="C196" s="15">
        <v>1558.6261430000015</v>
      </c>
      <c r="D196" s="15">
        <v>260955.98804000026</v>
      </c>
    </row>
    <row r="197" spans="1:4" ht="29" x14ac:dyDescent="0.35">
      <c r="A197" s="12" t="s">
        <v>121</v>
      </c>
      <c r="B197" s="12" t="s">
        <v>136</v>
      </c>
      <c r="C197" s="15">
        <v>92.778972000000024</v>
      </c>
      <c r="D197" s="15">
        <v>16250.707920000004</v>
      </c>
    </row>
    <row r="198" spans="1:4" x14ac:dyDescent="0.35">
      <c r="A198" s="12" t="s">
        <v>121</v>
      </c>
      <c r="B198" s="12" t="s">
        <v>137</v>
      </c>
      <c r="C198" s="15">
        <v>1035.1507820000006</v>
      </c>
      <c r="D198" s="15">
        <v>191409.96106000009</v>
      </c>
    </row>
    <row r="199" spans="1:4" x14ac:dyDescent="0.35">
      <c r="A199" s="12" t="s">
        <v>121</v>
      </c>
      <c r="B199" s="12" t="s">
        <v>138</v>
      </c>
      <c r="C199" s="15">
        <v>1975.1487190000005</v>
      </c>
      <c r="D199" s="15">
        <v>333219.58748000005</v>
      </c>
    </row>
    <row r="200" spans="1:4" x14ac:dyDescent="0.35">
      <c r="A200" s="12" t="s">
        <v>121</v>
      </c>
      <c r="B200" s="12" t="s">
        <v>139</v>
      </c>
      <c r="C200" s="15">
        <v>616.50490499999887</v>
      </c>
      <c r="D200" s="15">
        <v>104462.34183499981</v>
      </c>
    </row>
    <row r="201" spans="1:4" x14ac:dyDescent="0.35">
      <c r="A201" s="12" t="s">
        <v>121</v>
      </c>
      <c r="B201" s="12" t="s">
        <v>892</v>
      </c>
      <c r="C201" s="15">
        <v>1072.7613569999994</v>
      </c>
      <c r="D201" s="15">
        <v>179502.99014999994</v>
      </c>
    </row>
    <row r="202" spans="1:4" ht="29" x14ac:dyDescent="0.35">
      <c r="A202" s="12" t="s">
        <v>121</v>
      </c>
      <c r="B202" s="12" t="s">
        <v>140</v>
      </c>
      <c r="C202" s="15">
        <v>757.86235699999941</v>
      </c>
      <c r="D202" s="15">
        <v>127468.01398999989</v>
      </c>
    </row>
    <row r="203" spans="1:4" x14ac:dyDescent="0.35">
      <c r="A203" s="12" t="s">
        <v>121</v>
      </c>
      <c r="B203" s="12" t="s">
        <v>141</v>
      </c>
      <c r="C203" s="15">
        <v>1509.0099749999988</v>
      </c>
      <c r="D203" s="15">
        <v>254066.19008499983</v>
      </c>
    </row>
    <row r="204" spans="1:4" ht="29" x14ac:dyDescent="0.35">
      <c r="A204" s="12" t="s">
        <v>121</v>
      </c>
      <c r="B204" s="12" t="s">
        <v>142</v>
      </c>
      <c r="C204" s="15">
        <v>625.39522799999975</v>
      </c>
      <c r="D204" s="15">
        <v>103170.53038499996</v>
      </c>
    </row>
    <row r="205" spans="1:4" x14ac:dyDescent="0.35">
      <c r="A205" s="12" t="s">
        <v>121</v>
      </c>
      <c r="B205" s="12" t="s">
        <v>143</v>
      </c>
      <c r="C205" s="15">
        <v>186.55628000000013</v>
      </c>
      <c r="D205" s="15">
        <v>33505.142100000019</v>
      </c>
    </row>
    <row r="206" spans="1:4" x14ac:dyDescent="0.35">
      <c r="A206" s="12" t="s">
        <v>121</v>
      </c>
      <c r="B206" s="12" t="s">
        <v>144</v>
      </c>
      <c r="C206" s="15">
        <v>961.90291799999875</v>
      </c>
      <c r="D206" s="15">
        <v>162579.44516999982</v>
      </c>
    </row>
    <row r="207" spans="1:4" x14ac:dyDescent="0.35">
      <c r="A207" s="12" t="s">
        <v>121</v>
      </c>
      <c r="B207" s="12" t="s">
        <v>893</v>
      </c>
      <c r="C207" s="15">
        <v>293.893935</v>
      </c>
      <c r="D207" s="15">
        <v>47910.998625</v>
      </c>
    </row>
    <row r="208" spans="1:4" x14ac:dyDescent="0.35">
      <c r="A208" s="12" t="s">
        <v>121</v>
      </c>
      <c r="B208" s="12" t="s">
        <v>145</v>
      </c>
      <c r="C208" s="15">
        <v>138.84265100000016</v>
      </c>
      <c r="D208" s="15">
        <v>25815.025590000027</v>
      </c>
    </row>
    <row r="209" spans="1:4" x14ac:dyDescent="0.35">
      <c r="A209" s="12" t="s">
        <v>147</v>
      </c>
      <c r="B209" s="12" t="s">
        <v>148</v>
      </c>
      <c r="C209" s="15">
        <v>284.31461399999995</v>
      </c>
      <c r="D209" s="15">
        <v>35443.124359999987</v>
      </c>
    </row>
    <row r="210" spans="1:4" x14ac:dyDescent="0.35">
      <c r="A210" s="12" t="s">
        <v>147</v>
      </c>
      <c r="B210" s="12" t="s">
        <v>149</v>
      </c>
      <c r="C210" s="15">
        <v>1443.9997649999998</v>
      </c>
      <c r="D210" s="15">
        <v>204921.11478999996</v>
      </c>
    </row>
    <row r="211" spans="1:4" x14ac:dyDescent="0.35">
      <c r="A211" s="12" t="s">
        <v>147</v>
      </c>
      <c r="B211" s="12" t="s">
        <v>150</v>
      </c>
      <c r="C211" s="15">
        <v>1125.4280879999999</v>
      </c>
      <c r="D211" s="15">
        <v>130270.22155499997</v>
      </c>
    </row>
    <row r="212" spans="1:4" x14ac:dyDescent="0.35">
      <c r="A212" s="12" t="s">
        <v>147</v>
      </c>
      <c r="B212" s="12" t="s">
        <v>834</v>
      </c>
      <c r="C212" s="15">
        <v>161.75416400000006</v>
      </c>
      <c r="D212" s="15">
        <v>25537.399140000005</v>
      </c>
    </row>
    <row r="213" spans="1:4" x14ac:dyDescent="0.35">
      <c r="A213" s="12" t="s">
        <v>147</v>
      </c>
      <c r="B213" s="12" t="s">
        <v>772</v>
      </c>
      <c r="C213" s="15">
        <v>131.73487599999999</v>
      </c>
      <c r="D213" s="15">
        <v>20764.828649999996</v>
      </c>
    </row>
    <row r="214" spans="1:4" x14ac:dyDescent="0.35">
      <c r="A214" s="12" t="s">
        <v>147</v>
      </c>
      <c r="B214" s="12" t="s">
        <v>151</v>
      </c>
      <c r="C214" s="15">
        <v>79.191535000000016</v>
      </c>
      <c r="D214" s="15">
        <v>12098.41612</v>
      </c>
    </row>
    <row r="215" spans="1:4" x14ac:dyDescent="0.35">
      <c r="A215" s="12" t="s">
        <v>147</v>
      </c>
      <c r="B215" s="12" t="s">
        <v>152</v>
      </c>
      <c r="C215" s="15">
        <v>303.58895600000005</v>
      </c>
      <c r="D215" s="15">
        <v>35165.533205</v>
      </c>
    </row>
    <row r="216" spans="1:4" x14ac:dyDescent="0.35">
      <c r="A216" s="12" t="s">
        <v>147</v>
      </c>
      <c r="B216" s="12" t="s">
        <v>153</v>
      </c>
      <c r="C216" s="15">
        <v>868.5432430000003</v>
      </c>
      <c r="D216" s="15">
        <v>107505.49912500003</v>
      </c>
    </row>
    <row r="217" spans="1:4" x14ac:dyDescent="0.35">
      <c r="A217" s="12" t="s">
        <v>147</v>
      </c>
      <c r="B217" s="12" t="s">
        <v>154</v>
      </c>
      <c r="C217" s="15">
        <v>1836.6736490000008</v>
      </c>
      <c r="D217" s="15">
        <v>277080.35144000011</v>
      </c>
    </row>
    <row r="218" spans="1:4" x14ac:dyDescent="0.35">
      <c r="A218" s="12" t="s">
        <v>147</v>
      </c>
      <c r="B218" s="12" t="s">
        <v>155</v>
      </c>
      <c r="C218" s="15">
        <v>91.643146000000016</v>
      </c>
      <c r="D218" s="15">
        <v>13160.846220000001</v>
      </c>
    </row>
    <row r="219" spans="1:4" x14ac:dyDescent="0.35">
      <c r="A219" s="12" t="s">
        <v>147</v>
      </c>
      <c r="B219" s="12" t="s">
        <v>156</v>
      </c>
      <c r="C219" s="15">
        <v>103.89208600000002</v>
      </c>
      <c r="D219" s="15">
        <v>14644.833610000005</v>
      </c>
    </row>
    <row r="220" spans="1:4" x14ac:dyDescent="0.35">
      <c r="A220" s="12" t="s">
        <v>147</v>
      </c>
      <c r="B220" s="12" t="s">
        <v>157</v>
      </c>
      <c r="C220" s="15">
        <v>144.52920499999999</v>
      </c>
      <c r="D220" s="15">
        <v>21726.808060000007</v>
      </c>
    </row>
    <row r="221" spans="1:4" x14ac:dyDescent="0.35">
      <c r="A221" s="12" t="s">
        <v>147</v>
      </c>
      <c r="B221" s="12" t="s">
        <v>158</v>
      </c>
      <c r="C221" s="15">
        <v>194.87535800000006</v>
      </c>
      <c r="D221" s="15">
        <v>27747.698320000007</v>
      </c>
    </row>
    <row r="222" spans="1:4" x14ac:dyDescent="0.35">
      <c r="A222" s="12" t="s">
        <v>147</v>
      </c>
      <c r="B222" s="12" t="s">
        <v>773</v>
      </c>
      <c r="C222" s="15">
        <v>54.754282000000003</v>
      </c>
      <c r="D222" s="15">
        <v>8815.4907500000008</v>
      </c>
    </row>
    <row r="223" spans="1:4" x14ac:dyDescent="0.35">
      <c r="A223" s="12" t="s">
        <v>147</v>
      </c>
      <c r="B223" s="12" t="s">
        <v>159</v>
      </c>
      <c r="C223" s="15">
        <v>150.67392000000004</v>
      </c>
      <c r="D223" s="15">
        <v>18140.51251</v>
      </c>
    </row>
    <row r="224" spans="1:4" x14ac:dyDescent="0.35">
      <c r="A224" s="12" t="s">
        <v>147</v>
      </c>
      <c r="B224" s="12" t="s">
        <v>894</v>
      </c>
      <c r="C224" s="15">
        <v>785.79656199999999</v>
      </c>
      <c r="D224" s="15">
        <v>100897.75483000003</v>
      </c>
    </row>
    <row r="225" spans="1:4" x14ac:dyDescent="0.35">
      <c r="A225" s="12" t="s">
        <v>147</v>
      </c>
      <c r="B225" s="12" t="s">
        <v>160</v>
      </c>
      <c r="C225" s="15">
        <v>2672.1527179999998</v>
      </c>
      <c r="D225" s="15">
        <v>346867.54412999994</v>
      </c>
    </row>
    <row r="226" spans="1:4" x14ac:dyDescent="0.35">
      <c r="A226" s="12" t="s">
        <v>147</v>
      </c>
      <c r="B226" s="12" t="s">
        <v>161</v>
      </c>
      <c r="C226" s="15">
        <v>429.47274400000003</v>
      </c>
      <c r="D226" s="15">
        <v>65104.478029999998</v>
      </c>
    </row>
    <row r="227" spans="1:4" x14ac:dyDescent="0.35">
      <c r="A227" s="12" t="s">
        <v>147</v>
      </c>
      <c r="B227" s="12" t="s">
        <v>162</v>
      </c>
      <c r="C227" s="15">
        <v>325.84062400000005</v>
      </c>
      <c r="D227" s="15">
        <v>43671.443370000008</v>
      </c>
    </row>
    <row r="228" spans="1:4" x14ac:dyDescent="0.35">
      <c r="A228" s="12" t="s">
        <v>147</v>
      </c>
      <c r="B228" s="12" t="s">
        <v>163</v>
      </c>
      <c r="C228" s="15">
        <v>2355.1592320000013</v>
      </c>
      <c r="D228" s="15">
        <v>319119.72411000018</v>
      </c>
    </row>
    <row r="229" spans="1:4" x14ac:dyDescent="0.35">
      <c r="A229" s="12" t="s">
        <v>147</v>
      </c>
      <c r="B229" s="12" t="s">
        <v>164</v>
      </c>
      <c r="C229" s="15">
        <v>483.11489799999993</v>
      </c>
      <c r="D229" s="15">
        <v>64298.083469999969</v>
      </c>
    </row>
    <row r="230" spans="1:4" x14ac:dyDescent="0.35">
      <c r="A230" s="12" t="s">
        <v>147</v>
      </c>
      <c r="B230" s="12" t="s">
        <v>165</v>
      </c>
      <c r="C230" s="15">
        <v>616.97041200000001</v>
      </c>
      <c r="D230" s="15">
        <v>89655.911349999966</v>
      </c>
    </row>
    <row r="231" spans="1:4" x14ac:dyDescent="0.35">
      <c r="A231" s="12" t="s">
        <v>147</v>
      </c>
      <c r="B231" s="12" t="s">
        <v>166</v>
      </c>
      <c r="C231" s="15">
        <v>2457.0185780000002</v>
      </c>
      <c r="D231" s="15">
        <v>326738.9673950001</v>
      </c>
    </row>
    <row r="232" spans="1:4" x14ac:dyDescent="0.35">
      <c r="A232" s="12" t="s">
        <v>147</v>
      </c>
      <c r="B232" s="12" t="s">
        <v>167</v>
      </c>
      <c r="C232" s="15">
        <v>2106.3432009999992</v>
      </c>
      <c r="D232" s="15">
        <v>272591.16558999987</v>
      </c>
    </row>
    <row r="233" spans="1:4" ht="29" x14ac:dyDescent="0.35">
      <c r="A233" s="12" t="s">
        <v>147</v>
      </c>
      <c r="B233" s="12" t="s">
        <v>774</v>
      </c>
      <c r="C233" s="15">
        <v>815.65036499999997</v>
      </c>
      <c r="D233" s="15">
        <v>100002.20645</v>
      </c>
    </row>
    <row r="234" spans="1:4" x14ac:dyDescent="0.35">
      <c r="A234" s="12" t="s">
        <v>147</v>
      </c>
      <c r="B234" s="12" t="s">
        <v>168</v>
      </c>
      <c r="C234" s="15">
        <v>503.87985099999986</v>
      </c>
      <c r="D234" s="15">
        <v>64566.532309999973</v>
      </c>
    </row>
    <row r="235" spans="1:4" x14ac:dyDescent="0.35">
      <c r="A235" s="12" t="s">
        <v>147</v>
      </c>
      <c r="B235" s="12" t="s">
        <v>169</v>
      </c>
      <c r="C235" s="15">
        <v>258.659425</v>
      </c>
      <c r="D235" s="15">
        <v>36464.834460000005</v>
      </c>
    </row>
    <row r="236" spans="1:4" x14ac:dyDescent="0.35">
      <c r="A236" s="12" t="s">
        <v>147</v>
      </c>
      <c r="B236" s="12" t="s">
        <v>170</v>
      </c>
      <c r="C236" s="15">
        <v>732.89116400000012</v>
      </c>
      <c r="D236" s="15">
        <v>104110.576115</v>
      </c>
    </row>
    <row r="237" spans="1:4" x14ac:dyDescent="0.35">
      <c r="A237" s="12" t="s">
        <v>171</v>
      </c>
      <c r="B237" s="12" t="s">
        <v>172</v>
      </c>
      <c r="C237" s="15">
        <v>2038.8027989999991</v>
      </c>
      <c r="D237" s="15">
        <v>283062.29229999997</v>
      </c>
    </row>
    <row r="238" spans="1:4" x14ac:dyDescent="0.35">
      <c r="A238" s="12" t="s">
        <v>171</v>
      </c>
      <c r="B238" s="12" t="s">
        <v>173</v>
      </c>
      <c r="C238" s="15">
        <v>1459.9494559999998</v>
      </c>
      <c r="D238" s="15">
        <v>152065.96448499997</v>
      </c>
    </row>
    <row r="239" spans="1:4" x14ac:dyDescent="0.35">
      <c r="A239" s="12" t="s">
        <v>171</v>
      </c>
      <c r="B239" s="12" t="s">
        <v>174</v>
      </c>
      <c r="C239" s="15">
        <v>547.42276300000015</v>
      </c>
      <c r="D239" s="15">
        <v>64128.477710000014</v>
      </c>
    </row>
    <row r="240" spans="1:4" x14ac:dyDescent="0.35">
      <c r="A240" s="12" t="s">
        <v>171</v>
      </c>
      <c r="B240" s="12" t="s">
        <v>175</v>
      </c>
      <c r="C240" s="15">
        <v>3271.6380650000101</v>
      </c>
      <c r="D240" s="15">
        <v>357684.87080000096</v>
      </c>
    </row>
    <row r="241" spans="1:4" x14ac:dyDescent="0.35">
      <c r="A241" s="12" t="s">
        <v>171</v>
      </c>
      <c r="B241" s="12" t="s">
        <v>176</v>
      </c>
      <c r="C241" s="15">
        <v>2608.5603160000001</v>
      </c>
      <c r="D241" s="15">
        <v>278482.07053000003</v>
      </c>
    </row>
    <row r="242" spans="1:4" x14ac:dyDescent="0.35">
      <c r="A242" s="12" t="s">
        <v>171</v>
      </c>
      <c r="B242" s="12" t="s">
        <v>177</v>
      </c>
      <c r="C242" s="15">
        <v>1255.8114439999999</v>
      </c>
      <c r="D242" s="15">
        <v>172095.31401999999</v>
      </c>
    </row>
    <row r="243" spans="1:4" x14ac:dyDescent="0.35">
      <c r="A243" s="12" t="s">
        <v>171</v>
      </c>
      <c r="B243" s="12" t="s">
        <v>178</v>
      </c>
      <c r="C243" s="15">
        <v>2348.3742150000007</v>
      </c>
      <c r="D243" s="15">
        <v>305131.76955500001</v>
      </c>
    </row>
    <row r="244" spans="1:4" x14ac:dyDescent="0.35">
      <c r="A244" s="12" t="s">
        <v>171</v>
      </c>
      <c r="B244" s="12" t="s">
        <v>179</v>
      </c>
      <c r="C244" s="15">
        <v>7312.4275569999836</v>
      </c>
      <c r="D244" s="15">
        <v>1531511.7921299969</v>
      </c>
    </row>
    <row r="245" spans="1:4" x14ac:dyDescent="0.35">
      <c r="A245" s="12" t="s">
        <v>171</v>
      </c>
      <c r="B245" s="12" t="s">
        <v>180</v>
      </c>
      <c r="C245" s="15">
        <v>817.24718700000108</v>
      </c>
      <c r="D245" s="15">
        <v>92018.462840000109</v>
      </c>
    </row>
    <row r="246" spans="1:4" x14ac:dyDescent="0.35">
      <c r="A246" s="12" t="s">
        <v>171</v>
      </c>
      <c r="B246" s="12" t="s">
        <v>775</v>
      </c>
      <c r="C246" s="15">
        <v>4325.4610450000118</v>
      </c>
      <c r="D246" s="15">
        <v>476990.17145000119</v>
      </c>
    </row>
    <row r="247" spans="1:4" x14ac:dyDescent="0.35">
      <c r="A247" s="12" t="s">
        <v>171</v>
      </c>
      <c r="B247" s="12" t="s">
        <v>181</v>
      </c>
      <c r="C247" s="15">
        <v>6669.389857000001</v>
      </c>
      <c r="D247" s="15">
        <v>704674.95114000025</v>
      </c>
    </row>
    <row r="248" spans="1:4" x14ac:dyDescent="0.35">
      <c r="A248" s="12" t="s">
        <v>171</v>
      </c>
      <c r="B248" s="12" t="s">
        <v>182</v>
      </c>
      <c r="C248" s="15">
        <v>1314.276719</v>
      </c>
      <c r="D248" s="15">
        <v>143832.42866999999</v>
      </c>
    </row>
    <row r="249" spans="1:4" x14ac:dyDescent="0.35">
      <c r="A249" s="12" t="s">
        <v>171</v>
      </c>
      <c r="B249" s="12" t="s">
        <v>183</v>
      </c>
      <c r="C249" s="15">
        <v>10476.410905999997</v>
      </c>
      <c r="D249" s="15">
        <v>1224406.4546149997</v>
      </c>
    </row>
    <row r="250" spans="1:4" x14ac:dyDescent="0.35">
      <c r="A250" s="12" t="s">
        <v>171</v>
      </c>
      <c r="B250" s="12" t="s">
        <v>184</v>
      </c>
      <c r="C250" s="15">
        <v>1700.3898330000002</v>
      </c>
      <c r="D250" s="15">
        <v>173520.43119000003</v>
      </c>
    </row>
    <row r="251" spans="1:4" x14ac:dyDescent="0.35">
      <c r="A251" s="12" t="s">
        <v>185</v>
      </c>
      <c r="B251" s="12" t="s">
        <v>186</v>
      </c>
      <c r="C251" s="15">
        <v>766.29731200000049</v>
      </c>
      <c r="D251" s="15">
        <v>126597.46060500004</v>
      </c>
    </row>
    <row r="252" spans="1:4" x14ac:dyDescent="0.35">
      <c r="A252" s="12" t="s">
        <v>185</v>
      </c>
      <c r="B252" s="12" t="s">
        <v>187</v>
      </c>
      <c r="C252" s="15">
        <v>206.35931900000017</v>
      </c>
      <c r="D252" s="15">
        <v>38050.183980000031</v>
      </c>
    </row>
    <row r="253" spans="1:4" x14ac:dyDescent="0.35">
      <c r="A253" s="12" t="s">
        <v>185</v>
      </c>
      <c r="B253" s="12" t="s">
        <v>895</v>
      </c>
      <c r="C253" s="15">
        <v>1076.0213409999999</v>
      </c>
      <c r="D253" s="15">
        <v>180931.92274500002</v>
      </c>
    </row>
    <row r="254" spans="1:4" x14ac:dyDescent="0.35">
      <c r="A254" s="12" t="s">
        <v>185</v>
      </c>
      <c r="B254" s="12" t="s">
        <v>896</v>
      </c>
      <c r="C254" s="15">
        <v>739.59381499999938</v>
      </c>
      <c r="D254" s="15">
        <v>123453.3991049999</v>
      </c>
    </row>
    <row r="255" spans="1:4" x14ac:dyDescent="0.35">
      <c r="A255" s="12" t="s">
        <v>185</v>
      </c>
      <c r="B255" s="12" t="s">
        <v>897</v>
      </c>
      <c r="C255" s="15">
        <v>510.74284000000023</v>
      </c>
      <c r="D255" s="15">
        <v>69508.504050000032</v>
      </c>
    </row>
    <row r="256" spans="1:4" x14ac:dyDescent="0.35">
      <c r="A256" s="12" t="s">
        <v>185</v>
      </c>
      <c r="B256" s="12" t="s">
        <v>188</v>
      </c>
      <c r="C256" s="15">
        <v>174.30448100000007</v>
      </c>
      <c r="D256" s="15">
        <v>34424.95380000001</v>
      </c>
    </row>
    <row r="257" spans="1:4" x14ac:dyDescent="0.35">
      <c r="A257" s="12" t="s">
        <v>185</v>
      </c>
      <c r="B257" s="12" t="s">
        <v>189</v>
      </c>
      <c r="C257" s="15">
        <v>233.14451700000012</v>
      </c>
      <c r="D257" s="15">
        <v>39592.671470000016</v>
      </c>
    </row>
    <row r="258" spans="1:4" x14ac:dyDescent="0.35">
      <c r="A258" s="12" t="s">
        <v>185</v>
      </c>
      <c r="B258" s="12" t="s">
        <v>898</v>
      </c>
      <c r="C258" s="15">
        <v>1003.6578059999999</v>
      </c>
      <c r="D258" s="15">
        <v>168787.94675</v>
      </c>
    </row>
    <row r="259" spans="1:4" ht="29" x14ac:dyDescent="0.35">
      <c r="A259" s="12" t="s">
        <v>185</v>
      </c>
      <c r="B259" s="12" t="s">
        <v>776</v>
      </c>
      <c r="C259" s="15">
        <v>1470.1267259999981</v>
      </c>
      <c r="D259" s="15">
        <v>244234.01164999965</v>
      </c>
    </row>
    <row r="260" spans="1:4" x14ac:dyDescent="0.35">
      <c r="A260" s="12" t="s">
        <v>185</v>
      </c>
      <c r="B260" s="12" t="s">
        <v>899</v>
      </c>
      <c r="C260" s="15">
        <v>914.02882800000032</v>
      </c>
      <c r="D260" s="15">
        <v>154508.27494500004</v>
      </c>
    </row>
    <row r="261" spans="1:4" x14ac:dyDescent="0.35">
      <c r="A261" s="12" t="s">
        <v>185</v>
      </c>
      <c r="B261" s="12" t="s">
        <v>190</v>
      </c>
      <c r="C261" s="15">
        <v>761.02804899999978</v>
      </c>
      <c r="D261" s="15">
        <v>123433.90310499998</v>
      </c>
    </row>
    <row r="262" spans="1:4" x14ac:dyDescent="0.35">
      <c r="A262" s="12" t="s">
        <v>185</v>
      </c>
      <c r="B262" s="12" t="s">
        <v>191</v>
      </c>
      <c r="C262" s="15">
        <v>1427.4773780000032</v>
      </c>
      <c r="D262" s="15">
        <v>233916.35704500054</v>
      </c>
    </row>
    <row r="263" spans="1:4" x14ac:dyDescent="0.35">
      <c r="A263" s="12" t="s">
        <v>185</v>
      </c>
      <c r="B263" s="12" t="s">
        <v>192</v>
      </c>
      <c r="C263" s="15">
        <v>447.10847399999977</v>
      </c>
      <c r="D263" s="15">
        <v>75219.831479999964</v>
      </c>
    </row>
    <row r="264" spans="1:4" x14ac:dyDescent="0.35">
      <c r="A264" s="12" t="s">
        <v>185</v>
      </c>
      <c r="B264" s="12" t="s">
        <v>193</v>
      </c>
      <c r="C264" s="15">
        <v>557.252837</v>
      </c>
      <c r="D264" s="15">
        <v>90486.401034999988</v>
      </c>
    </row>
    <row r="265" spans="1:4" x14ac:dyDescent="0.35">
      <c r="A265" s="12" t="s">
        <v>185</v>
      </c>
      <c r="B265" s="12" t="s">
        <v>194</v>
      </c>
      <c r="C265" s="15">
        <v>434.2026259999999</v>
      </c>
      <c r="D265" s="15">
        <v>73344.439759999994</v>
      </c>
    </row>
    <row r="266" spans="1:4" x14ac:dyDescent="0.35">
      <c r="A266" s="12" t="s">
        <v>185</v>
      </c>
      <c r="B266" s="12" t="s">
        <v>195</v>
      </c>
      <c r="C266" s="15">
        <v>349.60005699999982</v>
      </c>
      <c r="D266" s="15">
        <v>64513.427509999972</v>
      </c>
    </row>
    <row r="267" spans="1:4" x14ac:dyDescent="0.35">
      <c r="A267" s="12" t="s">
        <v>185</v>
      </c>
      <c r="B267" s="12" t="s">
        <v>196</v>
      </c>
      <c r="C267" s="15">
        <v>810.29251699999952</v>
      </c>
      <c r="D267" s="15">
        <v>151989.65403999994</v>
      </c>
    </row>
    <row r="268" spans="1:4" x14ac:dyDescent="0.35">
      <c r="A268" s="12" t="s">
        <v>185</v>
      </c>
      <c r="B268" s="12" t="s">
        <v>900</v>
      </c>
      <c r="C268" s="15">
        <v>276.15341899999993</v>
      </c>
      <c r="D268" s="15">
        <v>43541.612489999992</v>
      </c>
    </row>
    <row r="269" spans="1:4" x14ac:dyDescent="0.35">
      <c r="A269" s="12" t="s">
        <v>185</v>
      </c>
      <c r="B269" s="12" t="s">
        <v>197</v>
      </c>
      <c r="C269" s="15">
        <v>873.18909800000017</v>
      </c>
      <c r="D269" s="15">
        <v>144121.24438500003</v>
      </c>
    </row>
    <row r="270" spans="1:4" x14ac:dyDescent="0.35">
      <c r="A270" s="12" t="s">
        <v>185</v>
      </c>
      <c r="B270" s="12" t="s">
        <v>198</v>
      </c>
      <c r="C270" s="15">
        <v>1111.0491079999999</v>
      </c>
      <c r="D270" s="15">
        <v>185000.2156</v>
      </c>
    </row>
    <row r="271" spans="1:4" x14ac:dyDescent="0.35">
      <c r="A271" s="12" t="s">
        <v>185</v>
      </c>
      <c r="B271" s="12" t="s">
        <v>901</v>
      </c>
      <c r="C271" s="15">
        <v>486.12967200000003</v>
      </c>
      <c r="D271" s="15">
        <v>81112.292094999997</v>
      </c>
    </row>
    <row r="272" spans="1:4" x14ac:dyDescent="0.35">
      <c r="A272" s="12" t="s">
        <v>185</v>
      </c>
      <c r="B272" s="12" t="s">
        <v>199</v>
      </c>
      <c r="C272" s="15">
        <v>602.96812299999965</v>
      </c>
      <c r="D272" s="15">
        <v>101956.67981499994</v>
      </c>
    </row>
    <row r="273" spans="1:4" x14ac:dyDescent="0.35">
      <c r="A273" s="12" t="s">
        <v>185</v>
      </c>
      <c r="B273" s="12" t="s">
        <v>835</v>
      </c>
      <c r="C273" s="15">
        <v>184.05119600000003</v>
      </c>
      <c r="D273" s="15">
        <v>34628.337090000008</v>
      </c>
    </row>
    <row r="274" spans="1:4" x14ac:dyDescent="0.35">
      <c r="A274" s="12" t="s">
        <v>185</v>
      </c>
      <c r="B274" s="12" t="s">
        <v>902</v>
      </c>
      <c r="C274" s="15">
        <v>347.86596500000024</v>
      </c>
      <c r="D274" s="15">
        <v>58450.253085000033</v>
      </c>
    </row>
    <row r="275" spans="1:4" x14ac:dyDescent="0.35">
      <c r="A275" s="12" t="s">
        <v>185</v>
      </c>
      <c r="B275" s="12" t="s">
        <v>200</v>
      </c>
      <c r="C275" s="15">
        <v>75.04384899999998</v>
      </c>
      <c r="D275" s="15">
        <v>14276.103959999999</v>
      </c>
    </row>
    <row r="276" spans="1:4" x14ac:dyDescent="0.35">
      <c r="A276" s="12" t="s">
        <v>185</v>
      </c>
      <c r="B276" s="12" t="s">
        <v>201</v>
      </c>
      <c r="C276" s="15">
        <v>403.45711899999998</v>
      </c>
      <c r="D276" s="15">
        <v>78266.687280000013</v>
      </c>
    </row>
    <row r="277" spans="1:4" x14ac:dyDescent="0.35">
      <c r="A277" s="12" t="s">
        <v>185</v>
      </c>
      <c r="B277" s="12" t="s">
        <v>903</v>
      </c>
      <c r="C277" s="15">
        <v>656.48061600000005</v>
      </c>
      <c r="D277" s="15">
        <v>109906.77984500003</v>
      </c>
    </row>
    <row r="278" spans="1:4" x14ac:dyDescent="0.35">
      <c r="A278" s="12" t="s">
        <v>185</v>
      </c>
      <c r="B278" s="12" t="s">
        <v>904</v>
      </c>
      <c r="C278" s="15">
        <v>1164.2338700000003</v>
      </c>
      <c r="D278" s="15">
        <v>193723.05906</v>
      </c>
    </row>
    <row r="279" spans="1:4" x14ac:dyDescent="0.35">
      <c r="A279" s="12" t="s">
        <v>185</v>
      </c>
      <c r="B279" s="12" t="s">
        <v>202</v>
      </c>
      <c r="C279" s="15">
        <v>346.82686599999994</v>
      </c>
      <c r="D279" s="15">
        <v>63318.956209999982</v>
      </c>
    </row>
    <row r="280" spans="1:4" x14ac:dyDescent="0.35">
      <c r="A280" s="12" t="s">
        <v>185</v>
      </c>
      <c r="B280" s="12" t="s">
        <v>905</v>
      </c>
      <c r="C280" s="15">
        <v>1982.6641780000007</v>
      </c>
      <c r="D280" s="15">
        <v>316059.67492000008</v>
      </c>
    </row>
    <row r="281" spans="1:4" x14ac:dyDescent="0.35">
      <c r="A281" s="12" t="s">
        <v>185</v>
      </c>
      <c r="B281" s="12" t="s">
        <v>906</v>
      </c>
      <c r="C281" s="15">
        <v>492.10771200000011</v>
      </c>
      <c r="D281" s="15">
        <v>74632.18286500001</v>
      </c>
    </row>
    <row r="282" spans="1:4" x14ac:dyDescent="0.35">
      <c r="A282" s="12" t="s">
        <v>185</v>
      </c>
      <c r="B282" s="12" t="s">
        <v>203</v>
      </c>
      <c r="C282" s="15">
        <v>863.38859399999956</v>
      </c>
      <c r="D282" s="15">
        <v>143171.9525499999</v>
      </c>
    </row>
    <row r="283" spans="1:4" x14ac:dyDescent="0.35">
      <c r="A283" s="12" t="s">
        <v>185</v>
      </c>
      <c r="B283" s="12" t="s">
        <v>204</v>
      </c>
      <c r="C283" s="15">
        <v>353.60173299999997</v>
      </c>
      <c r="D283" s="15">
        <v>59602.174419999988</v>
      </c>
    </row>
    <row r="284" spans="1:4" x14ac:dyDescent="0.35">
      <c r="A284" s="12" t="s">
        <v>185</v>
      </c>
      <c r="B284" s="12" t="s">
        <v>205</v>
      </c>
      <c r="C284" s="15">
        <v>101.55234300000005</v>
      </c>
      <c r="D284" s="15">
        <v>17321.723570000002</v>
      </c>
    </row>
    <row r="285" spans="1:4" x14ac:dyDescent="0.35">
      <c r="A285" s="12" t="s">
        <v>185</v>
      </c>
      <c r="B285" s="12" t="s">
        <v>206</v>
      </c>
      <c r="C285" s="15">
        <v>691.34336399999995</v>
      </c>
      <c r="D285" s="15">
        <v>116109.353055</v>
      </c>
    </row>
    <row r="286" spans="1:4" x14ac:dyDescent="0.35">
      <c r="A286" s="12" t="s">
        <v>185</v>
      </c>
      <c r="B286" s="12" t="s">
        <v>207</v>
      </c>
      <c r="C286" s="15">
        <v>663.24264599999958</v>
      </c>
      <c r="D286" s="15">
        <v>111810.22627999993</v>
      </c>
    </row>
    <row r="287" spans="1:4" x14ac:dyDescent="0.35">
      <c r="A287" s="12" t="s">
        <v>208</v>
      </c>
      <c r="B287" s="12" t="s">
        <v>209</v>
      </c>
      <c r="C287" s="15">
        <v>430.57122799999996</v>
      </c>
      <c r="D287" s="15">
        <v>73582.653729999991</v>
      </c>
    </row>
    <row r="288" spans="1:4" x14ac:dyDescent="0.35">
      <c r="A288" s="12" t="s">
        <v>208</v>
      </c>
      <c r="B288" s="12" t="s">
        <v>210</v>
      </c>
      <c r="C288" s="15">
        <v>218.92603000000003</v>
      </c>
      <c r="D288" s="15">
        <v>35562.958420000003</v>
      </c>
    </row>
    <row r="289" spans="1:4" x14ac:dyDescent="0.35">
      <c r="A289" s="12" t="s">
        <v>208</v>
      </c>
      <c r="B289" s="12" t="s">
        <v>836</v>
      </c>
      <c r="C289" s="15">
        <v>6.975822</v>
      </c>
      <c r="D289" s="15">
        <v>1351.2943999999998</v>
      </c>
    </row>
    <row r="290" spans="1:4" x14ac:dyDescent="0.35">
      <c r="A290" s="12" t="s">
        <v>208</v>
      </c>
      <c r="B290" s="12" t="s">
        <v>211</v>
      </c>
      <c r="C290" s="15">
        <v>131.60863299999997</v>
      </c>
      <c r="D290" s="15">
        <v>18314.245509999997</v>
      </c>
    </row>
    <row r="291" spans="1:4" x14ac:dyDescent="0.35">
      <c r="A291" s="12" t="s">
        <v>208</v>
      </c>
      <c r="B291" s="12" t="s">
        <v>212</v>
      </c>
      <c r="C291" s="15">
        <v>83.42272899999999</v>
      </c>
      <c r="D291" s="15">
        <v>12723.423369999997</v>
      </c>
    </row>
    <row r="292" spans="1:4" x14ac:dyDescent="0.35">
      <c r="A292" s="12" t="s">
        <v>208</v>
      </c>
      <c r="B292" s="12" t="s">
        <v>837</v>
      </c>
      <c r="C292" s="15">
        <v>189.06837999999999</v>
      </c>
      <c r="D292" s="15">
        <v>26099.713199999998</v>
      </c>
    </row>
    <row r="293" spans="1:4" x14ac:dyDescent="0.35">
      <c r="A293" s="12" t="s">
        <v>208</v>
      </c>
      <c r="B293" s="12" t="s">
        <v>213</v>
      </c>
      <c r="C293" s="15">
        <v>58.177464000000001</v>
      </c>
      <c r="D293" s="15">
        <v>10033.87969</v>
      </c>
    </row>
    <row r="294" spans="1:4" x14ac:dyDescent="0.35">
      <c r="A294" s="12" t="s">
        <v>208</v>
      </c>
      <c r="B294" s="12" t="s">
        <v>838</v>
      </c>
      <c r="C294" s="15">
        <v>34.677571</v>
      </c>
      <c r="D294" s="15">
        <v>7131.1259799999998</v>
      </c>
    </row>
    <row r="295" spans="1:4" x14ac:dyDescent="0.35">
      <c r="A295" s="12" t="s">
        <v>208</v>
      </c>
      <c r="B295" s="12" t="s">
        <v>214</v>
      </c>
      <c r="C295" s="15">
        <v>471.92022400000019</v>
      </c>
      <c r="D295" s="15">
        <v>69426.386230000018</v>
      </c>
    </row>
    <row r="296" spans="1:4" x14ac:dyDescent="0.35">
      <c r="A296" s="12" t="s">
        <v>208</v>
      </c>
      <c r="B296" s="12" t="s">
        <v>839</v>
      </c>
      <c r="C296" s="15">
        <v>5.8829999999999993E-2</v>
      </c>
      <c r="D296" s="15">
        <v>14.707499999999998</v>
      </c>
    </row>
    <row r="297" spans="1:4" x14ac:dyDescent="0.35">
      <c r="A297" s="12" t="s">
        <v>208</v>
      </c>
      <c r="B297" s="12" t="s">
        <v>777</v>
      </c>
      <c r="C297" s="15">
        <v>524.6199170000001</v>
      </c>
      <c r="D297" s="15">
        <v>109888.02516000003</v>
      </c>
    </row>
    <row r="298" spans="1:4" x14ac:dyDescent="0.35">
      <c r="A298" s="12" t="s">
        <v>208</v>
      </c>
      <c r="B298" s="12" t="s">
        <v>215</v>
      </c>
      <c r="C298" s="15">
        <v>108.31780500000002</v>
      </c>
      <c r="D298" s="15">
        <v>18562.305930000002</v>
      </c>
    </row>
    <row r="299" spans="1:4" x14ac:dyDescent="0.35">
      <c r="A299" s="12" t="s">
        <v>208</v>
      </c>
      <c r="B299" s="12" t="s">
        <v>216</v>
      </c>
      <c r="C299" s="15">
        <v>102.29511200000002</v>
      </c>
      <c r="D299" s="15">
        <v>17757.100000000006</v>
      </c>
    </row>
    <row r="300" spans="1:4" x14ac:dyDescent="0.35">
      <c r="A300" s="12" t="s">
        <v>208</v>
      </c>
      <c r="B300" s="12" t="s">
        <v>217</v>
      </c>
      <c r="C300" s="15">
        <v>390.75430200000005</v>
      </c>
      <c r="D300" s="15">
        <v>49023.693080000005</v>
      </c>
    </row>
    <row r="301" spans="1:4" x14ac:dyDescent="0.35">
      <c r="A301" s="12" t="s">
        <v>208</v>
      </c>
      <c r="B301" s="12" t="s">
        <v>218</v>
      </c>
      <c r="C301" s="15">
        <v>21.448809000000001</v>
      </c>
      <c r="D301" s="15">
        <v>4039.8521300000002</v>
      </c>
    </row>
    <row r="302" spans="1:4" x14ac:dyDescent="0.35">
      <c r="A302" s="12" t="s">
        <v>208</v>
      </c>
      <c r="B302" s="12" t="s">
        <v>840</v>
      </c>
      <c r="C302" s="15">
        <v>22.592647999999997</v>
      </c>
      <c r="D302" s="15">
        <v>3892.2946199999997</v>
      </c>
    </row>
    <row r="303" spans="1:4" x14ac:dyDescent="0.35">
      <c r="A303" s="12" t="s">
        <v>208</v>
      </c>
      <c r="B303" s="12" t="s">
        <v>219</v>
      </c>
      <c r="C303" s="15">
        <v>115.28661200000002</v>
      </c>
      <c r="D303" s="15">
        <v>18728.738860000001</v>
      </c>
    </row>
    <row r="304" spans="1:4" x14ac:dyDescent="0.35">
      <c r="A304" s="12" t="s">
        <v>208</v>
      </c>
      <c r="B304" s="12" t="s">
        <v>220</v>
      </c>
      <c r="C304" s="15">
        <v>438.91102400000028</v>
      </c>
      <c r="D304" s="15">
        <v>92195.829460000052</v>
      </c>
    </row>
    <row r="305" spans="1:4" x14ac:dyDescent="0.35">
      <c r="A305" s="12" t="s">
        <v>208</v>
      </c>
      <c r="B305" s="12" t="s">
        <v>221</v>
      </c>
      <c r="C305" s="15">
        <v>0.64140200000000003</v>
      </c>
      <c r="D305" s="15">
        <v>115.24498</v>
      </c>
    </row>
    <row r="306" spans="1:4" x14ac:dyDescent="0.35">
      <c r="A306" s="12" t="s">
        <v>208</v>
      </c>
      <c r="B306" s="12" t="s">
        <v>222</v>
      </c>
      <c r="C306" s="15">
        <v>656.47858200000019</v>
      </c>
      <c r="D306" s="15">
        <v>139338.31584000005</v>
      </c>
    </row>
    <row r="307" spans="1:4" ht="29" x14ac:dyDescent="0.35">
      <c r="A307" s="12" t="s">
        <v>208</v>
      </c>
      <c r="B307" s="12" t="s">
        <v>223</v>
      </c>
      <c r="C307" s="15">
        <v>202.055342</v>
      </c>
      <c r="D307" s="15">
        <v>30918.824539999998</v>
      </c>
    </row>
    <row r="308" spans="1:4" x14ac:dyDescent="0.35">
      <c r="A308" s="12" t="s">
        <v>208</v>
      </c>
      <c r="B308" s="12" t="s">
        <v>224</v>
      </c>
      <c r="C308" s="15">
        <v>422.67212099999989</v>
      </c>
      <c r="D308" s="15">
        <v>62711.313299999994</v>
      </c>
    </row>
    <row r="309" spans="1:4" x14ac:dyDescent="0.35">
      <c r="A309" s="12" t="s">
        <v>208</v>
      </c>
      <c r="B309" s="12" t="s">
        <v>225</v>
      </c>
      <c r="C309" s="15">
        <v>150.73731800000002</v>
      </c>
      <c r="D309" s="15">
        <v>27382.644399999997</v>
      </c>
    </row>
    <row r="310" spans="1:4" x14ac:dyDescent="0.35">
      <c r="A310" s="12" t="s">
        <v>208</v>
      </c>
      <c r="B310" s="12" t="s">
        <v>907</v>
      </c>
      <c r="C310" s="15">
        <v>140.91937299999998</v>
      </c>
      <c r="D310" s="15">
        <v>28588.023549999994</v>
      </c>
    </row>
    <row r="311" spans="1:4" x14ac:dyDescent="0.35">
      <c r="A311" s="12" t="s">
        <v>208</v>
      </c>
      <c r="B311" s="12" t="s">
        <v>841</v>
      </c>
      <c r="C311" s="15">
        <v>35.056025000000005</v>
      </c>
      <c r="D311" s="15">
        <v>6131.5510799999993</v>
      </c>
    </row>
    <row r="312" spans="1:4" x14ac:dyDescent="0.35">
      <c r="A312" s="12" t="s">
        <v>208</v>
      </c>
      <c r="B312" s="12" t="s">
        <v>226</v>
      </c>
      <c r="C312" s="15">
        <v>97.786467999999999</v>
      </c>
      <c r="D312" s="15">
        <v>18106.463130000007</v>
      </c>
    </row>
    <row r="313" spans="1:4" ht="29" x14ac:dyDescent="0.35">
      <c r="A313" s="12" t="s">
        <v>208</v>
      </c>
      <c r="B313" s="12" t="s">
        <v>842</v>
      </c>
      <c r="C313" s="15">
        <v>208.53990600000006</v>
      </c>
      <c r="D313" s="15">
        <v>37663.177210000009</v>
      </c>
    </row>
    <row r="314" spans="1:4" x14ac:dyDescent="0.35">
      <c r="A314" s="12" t="s">
        <v>208</v>
      </c>
      <c r="B314" s="12" t="s">
        <v>227</v>
      </c>
      <c r="C314" s="15">
        <v>161.72113100000001</v>
      </c>
      <c r="D314" s="15">
        <v>24210.110420000005</v>
      </c>
    </row>
    <row r="315" spans="1:4" x14ac:dyDescent="0.35">
      <c r="A315" s="12" t="s">
        <v>208</v>
      </c>
      <c r="B315" s="12" t="s">
        <v>228</v>
      </c>
      <c r="C315" s="15">
        <v>21.757398999999999</v>
      </c>
      <c r="D315" s="15">
        <v>3158.6039500000006</v>
      </c>
    </row>
    <row r="316" spans="1:4" x14ac:dyDescent="0.35">
      <c r="A316" s="12" t="s">
        <v>208</v>
      </c>
      <c r="B316" s="12" t="s">
        <v>229</v>
      </c>
      <c r="C316" s="15">
        <v>519.03316099999972</v>
      </c>
      <c r="D316" s="15">
        <v>110690.26824999994</v>
      </c>
    </row>
    <row r="317" spans="1:4" x14ac:dyDescent="0.35">
      <c r="A317" s="12" t="s">
        <v>230</v>
      </c>
      <c r="B317" s="12" t="s">
        <v>231</v>
      </c>
      <c r="C317" s="15">
        <v>584.35064500000021</v>
      </c>
      <c r="D317" s="15">
        <v>55916.680280000022</v>
      </c>
    </row>
    <row r="318" spans="1:4" x14ac:dyDescent="0.35">
      <c r="A318" s="12" t="s">
        <v>230</v>
      </c>
      <c r="B318" s="12" t="s">
        <v>232</v>
      </c>
      <c r="C318" s="15">
        <v>836.50460000000066</v>
      </c>
      <c r="D318" s="15">
        <v>82802.798745000036</v>
      </c>
    </row>
    <row r="319" spans="1:4" x14ac:dyDescent="0.35">
      <c r="A319" s="12" t="s">
        <v>230</v>
      </c>
      <c r="B319" s="12" t="s">
        <v>908</v>
      </c>
      <c r="C319" s="15">
        <v>702.39891899999952</v>
      </c>
      <c r="D319" s="15">
        <v>69819.836749999944</v>
      </c>
    </row>
    <row r="320" spans="1:4" x14ac:dyDescent="0.35">
      <c r="A320" s="12" t="s">
        <v>230</v>
      </c>
      <c r="B320" s="12" t="s">
        <v>233</v>
      </c>
      <c r="C320" s="15">
        <v>372.43626899999992</v>
      </c>
      <c r="D320" s="15">
        <v>43098.716754999994</v>
      </c>
    </row>
    <row r="321" spans="1:4" x14ac:dyDescent="0.35">
      <c r="A321" s="12" t="s">
        <v>230</v>
      </c>
      <c r="B321" s="12" t="s">
        <v>909</v>
      </c>
      <c r="C321" s="15">
        <v>955.51620799999989</v>
      </c>
      <c r="D321" s="15">
        <v>92366.562205000009</v>
      </c>
    </row>
    <row r="322" spans="1:4" x14ac:dyDescent="0.35">
      <c r="A322" s="12" t="s">
        <v>230</v>
      </c>
      <c r="B322" s="12" t="s">
        <v>234</v>
      </c>
      <c r="C322" s="15">
        <v>668.8055720000001</v>
      </c>
      <c r="D322" s="15">
        <v>79152.311390000017</v>
      </c>
    </row>
    <row r="323" spans="1:4" x14ac:dyDescent="0.35">
      <c r="A323" s="12" t="s">
        <v>230</v>
      </c>
      <c r="B323" s="12" t="s">
        <v>843</v>
      </c>
      <c r="C323" s="15">
        <v>210.81692500000005</v>
      </c>
      <c r="D323" s="15">
        <v>23922.004990000009</v>
      </c>
    </row>
    <row r="324" spans="1:4" x14ac:dyDescent="0.35">
      <c r="A324" s="12" t="s">
        <v>230</v>
      </c>
      <c r="B324" s="12" t="s">
        <v>235</v>
      </c>
      <c r="C324" s="15">
        <v>82.999276000000009</v>
      </c>
      <c r="D324" s="15">
        <v>13685.643830000003</v>
      </c>
    </row>
    <row r="325" spans="1:4" x14ac:dyDescent="0.35">
      <c r="A325" s="12" t="s">
        <v>230</v>
      </c>
      <c r="B325" s="12" t="s">
        <v>910</v>
      </c>
      <c r="C325" s="15">
        <v>285.20359000000008</v>
      </c>
      <c r="D325" s="15">
        <v>30406.826495000012</v>
      </c>
    </row>
    <row r="326" spans="1:4" x14ac:dyDescent="0.35">
      <c r="A326" s="12" t="s">
        <v>230</v>
      </c>
      <c r="B326" s="12" t="s">
        <v>236</v>
      </c>
      <c r="C326" s="15">
        <v>174.96888000000001</v>
      </c>
      <c r="D326" s="15">
        <v>18451.731930000002</v>
      </c>
    </row>
    <row r="327" spans="1:4" x14ac:dyDescent="0.35">
      <c r="A327" s="12" t="s">
        <v>230</v>
      </c>
      <c r="B327" s="12" t="s">
        <v>237</v>
      </c>
      <c r="C327" s="15">
        <v>547.80362300000002</v>
      </c>
      <c r="D327" s="15">
        <v>55865.910189999995</v>
      </c>
    </row>
    <row r="328" spans="1:4" ht="29" x14ac:dyDescent="0.35">
      <c r="A328" s="12" t="s">
        <v>230</v>
      </c>
      <c r="B328" s="12" t="s">
        <v>238</v>
      </c>
      <c r="C328" s="15">
        <v>1135.683450999999</v>
      </c>
      <c r="D328" s="15">
        <v>98772.081794999947</v>
      </c>
    </row>
    <row r="329" spans="1:4" x14ac:dyDescent="0.35">
      <c r="A329" s="12" t="s">
        <v>230</v>
      </c>
      <c r="B329" s="12" t="s">
        <v>239</v>
      </c>
      <c r="C329" s="15">
        <v>420.69637400000028</v>
      </c>
      <c r="D329" s="15">
        <v>54055.622945000025</v>
      </c>
    </row>
    <row r="330" spans="1:4" x14ac:dyDescent="0.35">
      <c r="A330" s="12" t="s">
        <v>230</v>
      </c>
      <c r="B330" s="12" t="s">
        <v>240</v>
      </c>
      <c r="C330" s="15">
        <v>872.54687200000035</v>
      </c>
      <c r="D330" s="15">
        <v>105519.57853000004</v>
      </c>
    </row>
    <row r="331" spans="1:4" x14ac:dyDescent="0.35">
      <c r="A331" s="12" t="s">
        <v>241</v>
      </c>
      <c r="B331" s="12" t="s">
        <v>242</v>
      </c>
      <c r="C331" s="15">
        <v>25.636096999999996</v>
      </c>
      <c r="D331" s="15">
        <v>4847.6658600000001</v>
      </c>
    </row>
    <row r="332" spans="1:4" x14ac:dyDescent="0.35">
      <c r="A332" s="12" t="s">
        <v>241</v>
      </c>
      <c r="B332" s="12" t="s">
        <v>243</v>
      </c>
      <c r="C332" s="15">
        <v>6.5969719999999992</v>
      </c>
      <c r="D332" s="15">
        <v>1014.6395799999998</v>
      </c>
    </row>
    <row r="333" spans="1:4" ht="29" x14ac:dyDescent="0.35">
      <c r="A333" s="12" t="s">
        <v>241</v>
      </c>
      <c r="B333" s="12" t="s">
        <v>244</v>
      </c>
      <c r="C333" s="15">
        <v>23.554644999999997</v>
      </c>
      <c r="D333" s="15">
        <v>5025.9755299999997</v>
      </c>
    </row>
    <row r="334" spans="1:4" x14ac:dyDescent="0.35">
      <c r="A334" s="12" t="s">
        <v>241</v>
      </c>
      <c r="B334" s="12" t="s">
        <v>990</v>
      </c>
      <c r="C334" s="14"/>
      <c r="D334" s="14"/>
    </row>
    <row r="335" spans="1:4" ht="29" x14ac:dyDescent="0.35">
      <c r="A335" s="12" t="s">
        <v>241</v>
      </c>
      <c r="B335" s="12" t="s">
        <v>844</v>
      </c>
      <c r="C335" s="13">
        <v>2.6274189999999997</v>
      </c>
      <c r="D335" s="13">
        <v>416.75740999999999</v>
      </c>
    </row>
    <row r="336" spans="1:4" x14ac:dyDescent="0.35">
      <c r="A336" s="12" t="s">
        <v>245</v>
      </c>
      <c r="B336" s="12" t="s">
        <v>911</v>
      </c>
      <c r="C336" s="13">
        <v>1297.064544000001</v>
      </c>
      <c r="D336" s="13">
        <v>220330.48821000016</v>
      </c>
    </row>
    <row r="337" spans="1:4" x14ac:dyDescent="0.35">
      <c r="A337" s="12" t="s">
        <v>245</v>
      </c>
      <c r="B337" s="12" t="s">
        <v>713</v>
      </c>
      <c r="C337" s="13">
        <v>154.61074900000003</v>
      </c>
      <c r="D337" s="13">
        <v>31716.988210000007</v>
      </c>
    </row>
    <row r="338" spans="1:4" x14ac:dyDescent="0.35">
      <c r="A338" s="12" t="s">
        <v>245</v>
      </c>
      <c r="B338" s="12" t="s">
        <v>246</v>
      </c>
      <c r="C338" s="13">
        <v>365.42664199999984</v>
      </c>
      <c r="D338" s="13">
        <v>62084.044139999969</v>
      </c>
    </row>
    <row r="339" spans="1:4" x14ac:dyDescent="0.35">
      <c r="A339" s="12" t="s">
        <v>245</v>
      </c>
      <c r="B339" s="12" t="s">
        <v>715</v>
      </c>
      <c r="C339" s="13">
        <v>340.57296200000002</v>
      </c>
      <c r="D339" s="13">
        <v>65875.656840000011</v>
      </c>
    </row>
    <row r="340" spans="1:4" x14ac:dyDescent="0.35">
      <c r="A340" s="12" t="s">
        <v>245</v>
      </c>
      <c r="B340" s="12" t="s">
        <v>247</v>
      </c>
      <c r="C340" s="13">
        <v>346.85057399999988</v>
      </c>
      <c r="D340" s="13">
        <v>67547.16078999998</v>
      </c>
    </row>
    <row r="341" spans="1:4" x14ac:dyDescent="0.35">
      <c r="A341" s="12" t="s">
        <v>245</v>
      </c>
      <c r="B341" s="12" t="s">
        <v>248</v>
      </c>
      <c r="C341" s="13">
        <v>1047.0809169999982</v>
      </c>
      <c r="D341" s="13">
        <v>177863.59558999966</v>
      </c>
    </row>
    <row r="342" spans="1:4" x14ac:dyDescent="0.35">
      <c r="A342" s="12" t="s">
        <v>245</v>
      </c>
      <c r="B342" s="12" t="s">
        <v>249</v>
      </c>
      <c r="C342" s="13">
        <v>103.04125400000001</v>
      </c>
      <c r="D342" s="13">
        <v>20302.389859999999</v>
      </c>
    </row>
    <row r="343" spans="1:4" x14ac:dyDescent="0.35">
      <c r="A343" s="12" t="s">
        <v>245</v>
      </c>
      <c r="B343" s="12" t="s">
        <v>250</v>
      </c>
      <c r="C343" s="13">
        <v>23.119286999999996</v>
      </c>
      <c r="D343" s="13">
        <v>4816.5553499999996</v>
      </c>
    </row>
    <row r="344" spans="1:4" x14ac:dyDescent="0.35">
      <c r="A344" s="12" t="s">
        <v>245</v>
      </c>
      <c r="B344" s="12" t="s">
        <v>251</v>
      </c>
      <c r="C344" s="13">
        <v>166.27131699999998</v>
      </c>
      <c r="D344" s="13">
        <v>34188.471010000001</v>
      </c>
    </row>
    <row r="345" spans="1:4" x14ac:dyDescent="0.35">
      <c r="A345" s="12" t="s">
        <v>245</v>
      </c>
      <c r="B345" s="12" t="s">
        <v>252</v>
      </c>
      <c r="C345" s="13">
        <v>209.64126699999989</v>
      </c>
      <c r="D345" s="13">
        <v>43065.093869999975</v>
      </c>
    </row>
    <row r="346" spans="1:4" x14ac:dyDescent="0.35">
      <c r="A346" s="12" t="s">
        <v>245</v>
      </c>
      <c r="B346" s="12" t="s">
        <v>253</v>
      </c>
      <c r="C346" s="13">
        <v>1050.8577579999985</v>
      </c>
      <c r="D346" s="13">
        <v>178502.76103999975</v>
      </c>
    </row>
    <row r="347" spans="1:4" x14ac:dyDescent="0.35">
      <c r="A347" s="12" t="s">
        <v>245</v>
      </c>
      <c r="B347" s="12" t="s">
        <v>254</v>
      </c>
      <c r="C347" s="13">
        <v>153.65213000000003</v>
      </c>
      <c r="D347" s="13">
        <v>31857.676360000012</v>
      </c>
    </row>
    <row r="348" spans="1:4" x14ac:dyDescent="0.35">
      <c r="A348" s="12" t="s">
        <v>245</v>
      </c>
      <c r="B348" s="12" t="s">
        <v>255</v>
      </c>
      <c r="C348" s="13">
        <v>217.84398899999979</v>
      </c>
      <c r="D348" s="13">
        <v>36958.427144999965</v>
      </c>
    </row>
    <row r="349" spans="1:4" x14ac:dyDescent="0.35">
      <c r="A349" s="12" t="s">
        <v>245</v>
      </c>
      <c r="B349" s="12" t="s">
        <v>256</v>
      </c>
      <c r="C349" s="13">
        <v>51.253206999999996</v>
      </c>
      <c r="D349" s="13">
        <v>10557.357419999998</v>
      </c>
    </row>
    <row r="350" spans="1:4" x14ac:dyDescent="0.35">
      <c r="A350" s="12" t="s">
        <v>245</v>
      </c>
      <c r="B350" s="12" t="s">
        <v>723</v>
      </c>
      <c r="C350" s="13">
        <v>462.17657499999996</v>
      </c>
      <c r="D350" s="13">
        <v>95809.88370999998</v>
      </c>
    </row>
    <row r="351" spans="1:4" x14ac:dyDescent="0.35">
      <c r="A351" s="12" t="s">
        <v>245</v>
      </c>
      <c r="B351" s="12" t="s">
        <v>724</v>
      </c>
      <c r="C351" s="13">
        <v>241.57207299999988</v>
      </c>
      <c r="D351" s="13">
        <v>49957.990509999981</v>
      </c>
    </row>
    <row r="352" spans="1:4" x14ac:dyDescent="0.35">
      <c r="A352" s="12" t="s">
        <v>245</v>
      </c>
      <c r="B352" s="12" t="s">
        <v>257</v>
      </c>
      <c r="C352" s="13">
        <v>708.78476000000035</v>
      </c>
      <c r="D352" s="13">
        <v>120368.64778000006</v>
      </c>
    </row>
    <row r="353" spans="1:4" x14ac:dyDescent="0.35">
      <c r="A353" s="12" t="s">
        <v>245</v>
      </c>
      <c r="B353" s="12" t="s">
        <v>258</v>
      </c>
      <c r="C353" s="13">
        <v>1881.1881920000035</v>
      </c>
      <c r="D353" s="13">
        <v>319379.12678500061</v>
      </c>
    </row>
    <row r="354" spans="1:4" x14ac:dyDescent="0.35">
      <c r="A354" s="12" t="s">
        <v>245</v>
      </c>
      <c r="B354" s="12" t="s">
        <v>734</v>
      </c>
      <c r="C354" s="13">
        <v>169.70355999999998</v>
      </c>
      <c r="D354" s="13">
        <v>33855.073479999999</v>
      </c>
    </row>
    <row r="355" spans="1:4" x14ac:dyDescent="0.35">
      <c r="A355" s="12" t="s">
        <v>245</v>
      </c>
      <c r="B355" s="12" t="s">
        <v>259</v>
      </c>
      <c r="C355" s="13">
        <v>654.22821700000043</v>
      </c>
      <c r="D355" s="13">
        <v>111140.27755000009</v>
      </c>
    </row>
    <row r="356" spans="1:4" x14ac:dyDescent="0.35">
      <c r="A356" s="12" t="s">
        <v>245</v>
      </c>
      <c r="B356" s="12" t="s">
        <v>260</v>
      </c>
      <c r="C356" s="13">
        <v>294.33397200000007</v>
      </c>
      <c r="D356" s="13">
        <v>60793.474800000033</v>
      </c>
    </row>
    <row r="357" spans="1:4" x14ac:dyDescent="0.35">
      <c r="A357" s="12" t="s">
        <v>245</v>
      </c>
      <c r="B357" s="12" t="s">
        <v>261</v>
      </c>
      <c r="C357" s="13">
        <v>832.99118600000065</v>
      </c>
      <c r="D357" s="13">
        <v>140822.71926500011</v>
      </c>
    </row>
    <row r="358" spans="1:4" x14ac:dyDescent="0.35">
      <c r="A358" s="12" t="s">
        <v>245</v>
      </c>
      <c r="B358" s="12" t="s">
        <v>262</v>
      </c>
      <c r="C358" s="13">
        <v>124.13165700000006</v>
      </c>
      <c r="D358" s="13">
        <v>23803.358990000012</v>
      </c>
    </row>
    <row r="359" spans="1:4" x14ac:dyDescent="0.35">
      <c r="A359" s="12" t="s">
        <v>245</v>
      </c>
      <c r="B359" s="12" t="s">
        <v>912</v>
      </c>
      <c r="C359" s="13">
        <v>1104.4016029999991</v>
      </c>
      <c r="D359" s="13">
        <v>187529.00545999987</v>
      </c>
    </row>
    <row r="360" spans="1:4" x14ac:dyDescent="0.35">
      <c r="A360" s="12" t="s">
        <v>245</v>
      </c>
      <c r="B360" s="12" t="s">
        <v>263</v>
      </c>
      <c r="C360" s="13">
        <v>231.80988100000005</v>
      </c>
      <c r="D360" s="13">
        <v>47162.490210000011</v>
      </c>
    </row>
    <row r="361" spans="1:4" ht="29" x14ac:dyDescent="0.35">
      <c r="A361" s="12" t="s">
        <v>245</v>
      </c>
      <c r="B361" s="12" t="s">
        <v>738</v>
      </c>
      <c r="C361" s="13">
        <v>97.815337999999983</v>
      </c>
      <c r="D361" s="13">
        <v>19666.348239999999</v>
      </c>
    </row>
    <row r="362" spans="1:4" ht="29" x14ac:dyDescent="0.35">
      <c r="A362" s="12" t="s">
        <v>245</v>
      </c>
      <c r="B362" s="12" t="s">
        <v>264</v>
      </c>
      <c r="C362" s="13">
        <v>89.805586999999989</v>
      </c>
      <c r="D362" s="13">
        <v>17939.218199999999</v>
      </c>
    </row>
    <row r="363" spans="1:4" x14ac:dyDescent="0.35">
      <c r="A363" s="12" t="s">
        <v>245</v>
      </c>
      <c r="B363" s="12" t="s">
        <v>913</v>
      </c>
      <c r="C363" s="13">
        <v>958.84803099999965</v>
      </c>
      <c r="D363" s="13">
        <v>162903.18612999996</v>
      </c>
    </row>
    <row r="364" spans="1:4" x14ac:dyDescent="0.35">
      <c r="A364" s="12" t="s">
        <v>245</v>
      </c>
      <c r="B364" s="12" t="s">
        <v>265</v>
      </c>
      <c r="C364" s="13">
        <v>361.47641499999975</v>
      </c>
      <c r="D364" s="13">
        <v>72930.196679999921</v>
      </c>
    </row>
    <row r="365" spans="1:4" x14ac:dyDescent="0.35">
      <c r="A365" s="12" t="s">
        <v>245</v>
      </c>
      <c r="B365" s="12" t="s">
        <v>266</v>
      </c>
      <c r="C365" s="13">
        <v>107.78627999999996</v>
      </c>
      <c r="D365" s="13">
        <v>21106.042769999993</v>
      </c>
    </row>
    <row r="366" spans="1:4" x14ac:dyDescent="0.35">
      <c r="A366" s="12" t="s">
        <v>245</v>
      </c>
      <c r="B366" s="12" t="s">
        <v>267</v>
      </c>
      <c r="C366" s="13">
        <v>1049.1168670000013</v>
      </c>
      <c r="D366" s="13">
        <v>178031.91795000026</v>
      </c>
    </row>
    <row r="367" spans="1:4" x14ac:dyDescent="0.35">
      <c r="A367" s="12" t="s">
        <v>268</v>
      </c>
      <c r="B367" s="12" t="s">
        <v>269</v>
      </c>
      <c r="C367" s="13">
        <v>235.29595999999984</v>
      </c>
      <c r="D367" s="13">
        <v>46483.881179999968</v>
      </c>
    </row>
    <row r="368" spans="1:4" x14ac:dyDescent="0.35">
      <c r="A368" s="12" t="s">
        <v>268</v>
      </c>
      <c r="B368" s="12" t="s">
        <v>270</v>
      </c>
      <c r="C368" s="13">
        <v>1668.5906109999992</v>
      </c>
      <c r="D368" s="13">
        <v>283137.94120999984</v>
      </c>
    </row>
    <row r="369" spans="1:4" x14ac:dyDescent="0.35">
      <c r="A369" s="12" t="s">
        <v>268</v>
      </c>
      <c r="B369" s="12" t="s">
        <v>271</v>
      </c>
      <c r="C369" s="13">
        <v>486.10745000000014</v>
      </c>
      <c r="D369" s="13">
        <v>101551.29253000005</v>
      </c>
    </row>
    <row r="370" spans="1:4" x14ac:dyDescent="0.35">
      <c r="A370" s="12" t="s">
        <v>268</v>
      </c>
      <c r="B370" s="12" t="s">
        <v>272</v>
      </c>
      <c r="C370" s="13">
        <v>668.52876800000001</v>
      </c>
      <c r="D370" s="13">
        <v>133117.58077</v>
      </c>
    </row>
    <row r="371" spans="1:4" x14ac:dyDescent="0.35">
      <c r="A371" s="12" t="s">
        <v>268</v>
      </c>
      <c r="B371" s="12" t="s">
        <v>273</v>
      </c>
      <c r="C371" s="13">
        <v>917.77698700000019</v>
      </c>
      <c r="D371" s="13">
        <v>185858.47877000002</v>
      </c>
    </row>
    <row r="372" spans="1:4" x14ac:dyDescent="0.35">
      <c r="A372" s="12" t="s">
        <v>268</v>
      </c>
      <c r="B372" s="12" t="s">
        <v>274</v>
      </c>
      <c r="C372" s="13">
        <v>519.21446099999946</v>
      </c>
      <c r="D372" s="13">
        <v>108367.60979999989</v>
      </c>
    </row>
    <row r="373" spans="1:4" x14ac:dyDescent="0.35">
      <c r="A373" s="12" t="s">
        <v>268</v>
      </c>
      <c r="B373" s="12" t="s">
        <v>275</v>
      </c>
      <c r="C373" s="13">
        <v>761.80890199999999</v>
      </c>
      <c r="D373" s="13">
        <v>155862.73712000001</v>
      </c>
    </row>
    <row r="374" spans="1:4" x14ac:dyDescent="0.35">
      <c r="A374" s="12" t="s">
        <v>268</v>
      </c>
      <c r="B374" s="12" t="s">
        <v>726</v>
      </c>
      <c r="C374" s="13">
        <v>476.78071199999982</v>
      </c>
      <c r="D374" s="13">
        <v>99387.55356999996</v>
      </c>
    </row>
    <row r="375" spans="1:4" x14ac:dyDescent="0.35">
      <c r="A375" s="12" t="s">
        <v>268</v>
      </c>
      <c r="B375" s="12" t="s">
        <v>276</v>
      </c>
      <c r="C375" s="13">
        <v>855.31197399999962</v>
      </c>
      <c r="D375" s="13">
        <v>179317.04895999993</v>
      </c>
    </row>
    <row r="376" spans="1:4" x14ac:dyDescent="0.35">
      <c r="A376" s="12" t="s">
        <v>268</v>
      </c>
      <c r="B376" s="12" t="s">
        <v>729</v>
      </c>
      <c r="C376" s="13">
        <v>1095.351009</v>
      </c>
      <c r="D376" s="13">
        <v>225868.19877000005</v>
      </c>
    </row>
    <row r="377" spans="1:4" x14ac:dyDescent="0.35">
      <c r="A377" s="12" t="s">
        <v>268</v>
      </c>
      <c r="B377" s="12" t="s">
        <v>277</v>
      </c>
      <c r="C377" s="13">
        <v>127.61816799999995</v>
      </c>
      <c r="D377" s="13">
        <v>26583.089019999992</v>
      </c>
    </row>
    <row r="378" spans="1:4" x14ac:dyDescent="0.35">
      <c r="A378" s="12" t="s">
        <v>268</v>
      </c>
      <c r="B378" s="12" t="s">
        <v>731</v>
      </c>
      <c r="C378" s="13">
        <v>540.7520059999996</v>
      </c>
      <c r="D378" s="13">
        <v>112847.29719999991</v>
      </c>
    </row>
    <row r="379" spans="1:4" x14ac:dyDescent="0.35">
      <c r="A379" s="12" t="s">
        <v>268</v>
      </c>
      <c r="B379" s="12" t="s">
        <v>278</v>
      </c>
      <c r="C379" s="13">
        <v>308.40146899999991</v>
      </c>
      <c r="D379" s="13">
        <v>60429.255089999977</v>
      </c>
    </row>
    <row r="380" spans="1:4" x14ac:dyDescent="0.35">
      <c r="A380" s="12" t="s">
        <v>268</v>
      </c>
      <c r="B380" s="12" t="s">
        <v>279</v>
      </c>
      <c r="C380" s="13">
        <v>457.63367199999993</v>
      </c>
      <c r="D380" s="13">
        <v>95167.235950000002</v>
      </c>
    </row>
    <row r="381" spans="1:4" x14ac:dyDescent="0.35">
      <c r="A381" s="12" t="s">
        <v>268</v>
      </c>
      <c r="B381" s="12" t="s">
        <v>737</v>
      </c>
      <c r="C381" s="13">
        <v>942.05308600000001</v>
      </c>
      <c r="D381" s="13">
        <v>195060.40726000001</v>
      </c>
    </row>
    <row r="382" spans="1:4" x14ac:dyDescent="0.35">
      <c r="A382" s="12" t="s">
        <v>268</v>
      </c>
      <c r="B382" s="12" t="s">
        <v>280</v>
      </c>
      <c r="C382" s="13">
        <v>147.78054900000001</v>
      </c>
      <c r="D382" s="13">
        <v>29462.261740000002</v>
      </c>
    </row>
    <row r="383" spans="1:4" x14ac:dyDescent="0.35">
      <c r="A383" s="12" t="s">
        <v>268</v>
      </c>
      <c r="B383" s="12" t="s">
        <v>744</v>
      </c>
      <c r="C383" s="13">
        <v>125.46545500000003</v>
      </c>
      <c r="D383" s="13">
        <v>25291.992370000004</v>
      </c>
    </row>
    <row r="384" spans="1:4" x14ac:dyDescent="0.35">
      <c r="A384" s="12" t="s">
        <v>281</v>
      </c>
      <c r="B384" s="12" t="s">
        <v>914</v>
      </c>
      <c r="C384" s="13">
        <v>1603.8798419999994</v>
      </c>
      <c r="D384" s="13">
        <v>198219.30743499991</v>
      </c>
    </row>
    <row r="385" spans="1:4" x14ac:dyDescent="0.35">
      <c r="A385" s="12" t="s">
        <v>281</v>
      </c>
      <c r="B385" s="12" t="s">
        <v>282</v>
      </c>
      <c r="C385" s="13">
        <v>793.57569300000011</v>
      </c>
      <c r="D385" s="13">
        <v>105663.83771999998</v>
      </c>
    </row>
    <row r="386" spans="1:4" x14ac:dyDescent="0.35">
      <c r="A386" s="12" t="s">
        <v>281</v>
      </c>
      <c r="B386" s="12" t="s">
        <v>845</v>
      </c>
      <c r="C386" s="13">
        <v>1470.417162999998</v>
      </c>
      <c r="D386" s="13">
        <v>248323.47930499955</v>
      </c>
    </row>
    <row r="387" spans="1:4" x14ac:dyDescent="0.35">
      <c r="A387" s="12" t="s">
        <v>281</v>
      </c>
      <c r="B387" s="12" t="s">
        <v>778</v>
      </c>
      <c r="C387" s="13">
        <v>2934.8235430000009</v>
      </c>
      <c r="D387" s="13">
        <v>451450.47735000012</v>
      </c>
    </row>
    <row r="388" spans="1:4" x14ac:dyDescent="0.35">
      <c r="A388" s="12" t="s">
        <v>281</v>
      </c>
      <c r="B388" s="12" t="s">
        <v>915</v>
      </c>
      <c r="C388" s="13">
        <v>835.25274100000081</v>
      </c>
      <c r="D388" s="13">
        <v>131127.16391000015</v>
      </c>
    </row>
    <row r="389" spans="1:4" x14ac:dyDescent="0.35">
      <c r="A389" s="12" t="s">
        <v>281</v>
      </c>
      <c r="B389" s="12" t="s">
        <v>283</v>
      </c>
      <c r="C389" s="13">
        <v>1262.8021999999992</v>
      </c>
      <c r="D389" s="13">
        <v>214460.38423499989</v>
      </c>
    </row>
    <row r="390" spans="1:4" x14ac:dyDescent="0.35">
      <c r="A390" s="12" t="s">
        <v>281</v>
      </c>
      <c r="B390" s="12" t="s">
        <v>284</v>
      </c>
      <c r="C390" s="13">
        <v>2577.5665430000017</v>
      </c>
      <c r="D390" s="13">
        <v>360028.00428500026</v>
      </c>
    </row>
    <row r="391" spans="1:4" x14ac:dyDescent="0.35">
      <c r="A391" s="12" t="s">
        <v>281</v>
      </c>
      <c r="B391" s="12" t="s">
        <v>285</v>
      </c>
      <c r="C391" s="13">
        <v>1459.3752420000005</v>
      </c>
      <c r="D391" s="13">
        <v>245256.87654500006</v>
      </c>
    </row>
    <row r="392" spans="1:4" x14ac:dyDescent="0.35">
      <c r="A392" s="12" t="s">
        <v>281</v>
      </c>
      <c r="B392" s="12" t="s">
        <v>286</v>
      </c>
      <c r="C392" s="13">
        <v>1460.4223120000011</v>
      </c>
      <c r="D392" s="13">
        <v>247522.90899000017</v>
      </c>
    </row>
    <row r="393" spans="1:4" x14ac:dyDescent="0.35">
      <c r="A393" s="12" t="s">
        <v>281</v>
      </c>
      <c r="B393" s="12" t="s">
        <v>846</v>
      </c>
      <c r="C393" s="13">
        <v>588.66938399999981</v>
      </c>
      <c r="D393" s="13">
        <v>65342.502394999981</v>
      </c>
    </row>
    <row r="394" spans="1:4" x14ac:dyDescent="0.35">
      <c r="A394" s="12" t="s">
        <v>281</v>
      </c>
      <c r="B394" s="12" t="s">
        <v>287</v>
      </c>
      <c r="C394" s="13">
        <v>1303.5301860000013</v>
      </c>
      <c r="D394" s="13">
        <v>220142.67907000022</v>
      </c>
    </row>
    <row r="395" spans="1:4" x14ac:dyDescent="0.35">
      <c r="A395" s="12" t="s">
        <v>281</v>
      </c>
      <c r="B395" s="12" t="s">
        <v>847</v>
      </c>
      <c r="C395" s="13">
        <v>512.35907499999996</v>
      </c>
      <c r="D395" s="13">
        <v>75573.155209999983</v>
      </c>
    </row>
    <row r="396" spans="1:4" ht="29" x14ac:dyDescent="0.35">
      <c r="A396" s="12" t="s">
        <v>281</v>
      </c>
      <c r="B396" s="12" t="s">
        <v>288</v>
      </c>
      <c r="C396" s="13">
        <v>2271.3001519999962</v>
      </c>
      <c r="D396" s="13">
        <v>385586.31121499941</v>
      </c>
    </row>
    <row r="397" spans="1:4" x14ac:dyDescent="0.35">
      <c r="A397" s="12" t="s">
        <v>281</v>
      </c>
      <c r="B397" s="12" t="s">
        <v>289</v>
      </c>
      <c r="C397" s="13">
        <v>2529.7700979999991</v>
      </c>
      <c r="D397" s="13">
        <v>317318.20192999975</v>
      </c>
    </row>
    <row r="398" spans="1:4" x14ac:dyDescent="0.35">
      <c r="A398" s="12" t="s">
        <v>281</v>
      </c>
      <c r="B398" s="12" t="s">
        <v>290</v>
      </c>
      <c r="C398" s="13">
        <v>675.39194000000032</v>
      </c>
      <c r="D398" s="13">
        <v>114241.53258500004</v>
      </c>
    </row>
    <row r="399" spans="1:4" x14ac:dyDescent="0.35">
      <c r="A399" s="12" t="s">
        <v>281</v>
      </c>
      <c r="B399" s="12" t="s">
        <v>848</v>
      </c>
      <c r="C399" s="13">
        <v>327.0202440000001</v>
      </c>
      <c r="D399" s="13">
        <v>50039.826725000028</v>
      </c>
    </row>
    <row r="400" spans="1:4" x14ac:dyDescent="0.35">
      <c r="A400" s="12" t="s">
        <v>281</v>
      </c>
      <c r="B400" s="12" t="s">
        <v>291</v>
      </c>
      <c r="C400" s="13">
        <v>1432.7244520000011</v>
      </c>
      <c r="D400" s="13">
        <v>162858.23049500008</v>
      </c>
    </row>
    <row r="401" spans="1:4" x14ac:dyDescent="0.35">
      <c r="A401" s="12" t="s">
        <v>281</v>
      </c>
      <c r="B401" s="12" t="s">
        <v>849</v>
      </c>
      <c r="C401" s="13">
        <v>291.72186300000004</v>
      </c>
      <c r="D401" s="13">
        <v>38658.274870000016</v>
      </c>
    </row>
    <row r="402" spans="1:4" x14ac:dyDescent="0.35">
      <c r="A402" s="12" t="s">
        <v>281</v>
      </c>
      <c r="B402" s="12" t="s">
        <v>292</v>
      </c>
      <c r="C402" s="13">
        <v>507.34603000000038</v>
      </c>
      <c r="D402" s="13">
        <v>83523.530615000083</v>
      </c>
    </row>
    <row r="403" spans="1:4" x14ac:dyDescent="0.35">
      <c r="A403" s="12" t="s">
        <v>281</v>
      </c>
      <c r="B403" s="12" t="s">
        <v>293</v>
      </c>
      <c r="C403" s="13">
        <v>251.68268400000014</v>
      </c>
      <c r="D403" s="13">
        <v>26067.970770000014</v>
      </c>
    </row>
    <row r="404" spans="1:4" x14ac:dyDescent="0.35">
      <c r="A404" s="12" t="s">
        <v>281</v>
      </c>
      <c r="B404" s="12" t="s">
        <v>294</v>
      </c>
      <c r="C404" s="13">
        <v>178.75170299999999</v>
      </c>
      <c r="D404" s="13">
        <v>23253.121750000002</v>
      </c>
    </row>
    <row r="405" spans="1:4" x14ac:dyDescent="0.35">
      <c r="A405" s="12" t="s">
        <v>281</v>
      </c>
      <c r="B405" s="12" t="s">
        <v>779</v>
      </c>
      <c r="C405" s="13">
        <v>1632.7009330000008</v>
      </c>
      <c r="D405" s="13">
        <v>234552.79424000013</v>
      </c>
    </row>
    <row r="406" spans="1:4" x14ac:dyDescent="0.35">
      <c r="A406" s="12" t="s">
        <v>295</v>
      </c>
      <c r="B406" s="12" t="s">
        <v>296</v>
      </c>
      <c r="C406" s="13">
        <v>104.28113</v>
      </c>
      <c r="D406" s="13">
        <v>15007.985879999997</v>
      </c>
    </row>
    <row r="407" spans="1:4" x14ac:dyDescent="0.35">
      <c r="A407" s="12" t="s">
        <v>295</v>
      </c>
      <c r="B407" s="12" t="s">
        <v>850</v>
      </c>
      <c r="C407" s="13">
        <v>222.63232299999996</v>
      </c>
      <c r="D407" s="13">
        <v>34664.021789999984</v>
      </c>
    </row>
    <row r="408" spans="1:4" x14ac:dyDescent="0.35">
      <c r="A408" s="12" t="s">
        <v>295</v>
      </c>
      <c r="B408" s="12" t="s">
        <v>297</v>
      </c>
      <c r="C408" s="13">
        <v>154.68609299999989</v>
      </c>
      <c r="D408" s="13">
        <v>18982.454209999993</v>
      </c>
    </row>
    <row r="409" spans="1:4" x14ac:dyDescent="0.35">
      <c r="A409" s="12" t="s">
        <v>295</v>
      </c>
      <c r="B409" s="12" t="s">
        <v>298</v>
      </c>
      <c r="C409" s="13">
        <v>920.06206399999996</v>
      </c>
      <c r="D409" s="13">
        <v>92296.399685000011</v>
      </c>
    </row>
    <row r="410" spans="1:4" x14ac:dyDescent="0.35">
      <c r="A410" s="12" t="s">
        <v>295</v>
      </c>
      <c r="B410" s="12" t="s">
        <v>299</v>
      </c>
      <c r="C410" s="13">
        <v>147.63373799999999</v>
      </c>
      <c r="D410" s="13">
        <v>20062.97436</v>
      </c>
    </row>
    <row r="411" spans="1:4" x14ac:dyDescent="0.35">
      <c r="A411" s="12" t="s">
        <v>295</v>
      </c>
      <c r="B411" s="12" t="s">
        <v>780</v>
      </c>
      <c r="C411" s="13">
        <v>652.30585900000017</v>
      </c>
      <c r="D411" s="13">
        <v>101195.36908000005</v>
      </c>
    </row>
    <row r="412" spans="1:4" x14ac:dyDescent="0.35">
      <c r="A412" s="12" t="s">
        <v>300</v>
      </c>
      <c r="B412" s="12" t="s">
        <v>781</v>
      </c>
      <c r="C412" s="13">
        <v>1189.296777</v>
      </c>
      <c r="D412" s="13">
        <v>125748.9191</v>
      </c>
    </row>
    <row r="413" spans="1:4" x14ac:dyDescent="0.35">
      <c r="A413" s="12" t="s">
        <v>300</v>
      </c>
      <c r="B413" s="12" t="s">
        <v>301</v>
      </c>
      <c r="C413" s="13">
        <v>1843.3054160000006</v>
      </c>
      <c r="D413" s="13">
        <v>240350.3898700001</v>
      </c>
    </row>
    <row r="414" spans="1:4" x14ac:dyDescent="0.35">
      <c r="A414" s="12" t="s">
        <v>300</v>
      </c>
      <c r="B414" s="12" t="s">
        <v>302</v>
      </c>
      <c r="C414" s="13">
        <v>4625.4825239999982</v>
      </c>
      <c r="D414" s="13">
        <v>666450.18821999966</v>
      </c>
    </row>
    <row r="415" spans="1:4" x14ac:dyDescent="0.35">
      <c r="A415" s="12" t="s">
        <v>300</v>
      </c>
      <c r="B415" s="12" t="s">
        <v>303</v>
      </c>
      <c r="C415" s="13">
        <v>922.66145600000004</v>
      </c>
      <c r="D415" s="13">
        <v>120570.25776000001</v>
      </c>
    </row>
    <row r="416" spans="1:4" x14ac:dyDescent="0.35">
      <c r="A416" s="12" t="s">
        <v>300</v>
      </c>
      <c r="B416" s="12" t="s">
        <v>304</v>
      </c>
      <c r="C416" s="13">
        <v>4145.6790589999982</v>
      </c>
      <c r="D416" s="13">
        <v>519600.81280499982</v>
      </c>
    </row>
    <row r="417" spans="1:4" x14ac:dyDescent="0.35">
      <c r="A417" s="12" t="s">
        <v>300</v>
      </c>
      <c r="B417" s="12" t="s">
        <v>305</v>
      </c>
      <c r="C417" s="13">
        <v>1873.7519339999994</v>
      </c>
      <c r="D417" s="13">
        <v>242925.60783999992</v>
      </c>
    </row>
    <row r="418" spans="1:4" x14ac:dyDescent="0.35">
      <c r="A418" s="12" t="s">
        <v>300</v>
      </c>
      <c r="B418" s="12" t="s">
        <v>306</v>
      </c>
      <c r="C418" s="13">
        <v>4148.1245619999972</v>
      </c>
      <c r="D418" s="13">
        <v>510876.7613499997</v>
      </c>
    </row>
    <row r="419" spans="1:4" x14ac:dyDescent="0.35">
      <c r="A419" s="12" t="s">
        <v>300</v>
      </c>
      <c r="B419" s="12" t="s">
        <v>782</v>
      </c>
      <c r="C419" s="13">
        <v>1595.3560290000007</v>
      </c>
      <c r="D419" s="13">
        <v>176814.30492000002</v>
      </c>
    </row>
    <row r="420" spans="1:4" x14ac:dyDescent="0.35">
      <c r="A420" s="12" t="s">
        <v>300</v>
      </c>
      <c r="B420" s="12" t="s">
        <v>307</v>
      </c>
      <c r="C420" s="13">
        <v>1183.7471320000002</v>
      </c>
      <c r="D420" s="13">
        <v>129092.49524000006</v>
      </c>
    </row>
    <row r="421" spans="1:4" x14ac:dyDescent="0.35">
      <c r="A421" s="12" t="s">
        <v>300</v>
      </c>
      <c r="B421" s="12" t="s">
        <v>308</v>
      </c>
      <c r="C421" s="13">
        <v>1086.4328899999996</v>
      </c>
      <c r="D421" s="13">
        <v>129044.78486499997</v>
      </c>
    </row>
    <row r="422" spans="1:4" x14ac:dyDescent="0.35">
      <c r="A422" s="12" t="s">
        <v>300</v>
      </c>
      <c r="B422" s="12" t="s">
        <v>309</v>
      </c>
      <c r="C422" s="13">
        <v>340.45841400000006</v>
      </c>
      <c r="D422" s="13">
        <v>38261.813090000011</v>
      </c>
    </row>
    <row r="423" spans="1:4" x14ac:dyDescent="0.35">
      <c r="A423" s="12" t="s">
        <v>300</v>
      </c>
      <c r="B423" s="12" t="s">
        <v>310</v>
      </c>
      <c r="C423" s="13">
        <v>422.74321499999991</v>
      </c>
      <c r="D423" s="13">
        <v>57961.694529999979</v>
      </c>
    </row>
    <row r="424" spans="1:4" x14ac:dyDescent="0.35">
      <c r="A424" s="12" t="s">
        <v>300</v>
      </c>
      <c r="B424" s="12" t="s">
        <v>311</v>
      </c>
      <c r="C424" s="13">
        <v>4572.1768230000043</v>
      </c>
      <c r="D424" s="13">
        <v>590567.11671000067</v>
      </c>
    </row>
    <row r="425" spans="1:4" ht="29" x14ac:dyDescent="0.35">
      <c r="A425" s="12" t="s">
        <v>300</v>
      </c>
      <c r="B425" s="12" t="s">
        <v>312</v>
      </c>
      <c r="C425" s="13">
        <v>1403.8800660000002</v>
      </c>
      <c r="D425" s="13">
        <v>151344.62122500004</v>
      </c>
    </row>
    <row r="426" spans="1:4" x14ac:dyDescent="0.35">
      <c r="A426" s="12" t="s">
        <v>300</v>
      </c>
      <c r="B426" s="12" t="s">
        <v>313</v>
      </c>
      <c r="C426" s="13">
        <v>3217.1268539999992</v>
      </c>
      <c r="D426" s="13">
        <v>349489.74332999991</v>
      </c>
    </row>
    <row r="427" spans="1:4" x14ac:dyDescent="0.35">
      <c r="A427" s="12" t="s">
        <v>300</v>
      </c>
      <c r="B427" s="12" t="s">
        <v>314</v>
      </c>
      <c r="C427" s="13">
        <v>3418.8592089999997</v>
      </c>
      <c r="D427" s="13">
        <v>526969.02768499986</v>
      </c>
    </row>
    <row r="428" spans="1:4" x14ac:dyDescent="0.35">
      <c r="A428" s="12" t="s">
        <v>300</v>
      </c>
      <c r="B428" s="12" t="s">
        <v>315</v>
      </c>
      <c r="C428" s="13">
        <v>673.31828200000018</v>
      </c>
      <c r="D428" s="13">
        <v>71649.784445000027</v>
      </c>
    </row>
    <row r="429" spans="1:4" x14ac:dyDescent="0.35">
      <c r="A429" s="12" t="s">
        <v>300</v>
      </c>
      <c r="B429" s="12" t="s">
        <v>783</v>
      </c>
      <c r="C429" s="13">
        <v>1928.6236540000009</v>
      </c>
      <c r="D429" s="13">
        <v>215323.5789100001</v>
      </c>
    </row>
    <row r="430" spans="1:4" x14ac:dyDescent="0.35">
      <c r="A430" s="12" t="s">
        <v>300</v>
      </c>
      <c r="B430" s="12" t="s">
        <v>916</v>
      </c>
      <c r="C430" s="13">
        <v>822.99879599999952</v>
      </c>
      <c r="D430" s="13">
        <v>127906.72661499992</v>
      </c>
    </row>
    <row r="431" spans="1:4" x14ac:dyDescent="0.35">
      <c r="A431" s="12" t="s">
        <v>300</v>
      </c>
      <c r="B431" s="12" t="s">
        <v>917</v>
      </c>
      <c r="C431" s="13">
        <v>779.47467300000051</v>
      </c>
      <c r="D431" s="13">
        <v>81060.21560000004</v>
      </c>
    </row>
    <row r="432" spans="1:4" x14ac:dyDescent="0.35">
      <c r="A432" s="12" t="s">
        <v>300</v>
      </c>
      <c r="B432" s="12" t="s">
        <v>784</v>
      </c>
      <c r="C432" s="13">
        <v>327.02927999999997</v>
      </c>
      <c r="D432" s="13">
        <v>52478.891530000001</v>
      </c>
    </row>
    <row r="433" spans="1:4" x14ac:dyDescent="0.35">
      <c r="A433" s="12" t="s">
        <v>300</v>
      </c>
      <c r="B433" s="12" t="s">
        <v>316</v>
      </c>
      <c r="C433" s="13">
        <v>651.69599500000038</v>
      </c>
      <c r="D433" s="13">
        <v>75923.874335000015</v>
      </c>
    </row>
    <row r="434" spans="1:4" x14ac:dyDescent="0.35">
      <c r="A434" s="12" t="s">
        <v>300</v>
      </c>
      <c r="B434" s="12" t="s">
        <v>317</v>
      </c>
      <c r="C434" s="13">
        <v>881.62581399999954</v>
      </c>
      <c r="D434" s="13">
        <v>120745.80027999991</v>
      </c>
    </row>
    <row r="435" spans="1:4" x14ac:dyDescent="0.35">
      <c r="A435" s="12" t="s">
        <v>300</v>
      </c>
      <c r="B435" s="12" t="s">
        <v>318</v>
      </c>
      <c r="C435" s="13">
        <v>1547.0347360000005</v>
      </c>
      <c r="D435" s="13">
        <v>189239.74985000002</v>
      </c>
    </row>
    <row r="436" spans="1:4" x14ac:dyDescent="0.35">
      <c r="A436" s="12" t="s">
        <v>319</v>
      </c>
      <c r="B436" s="12" t="s">
        <v>320</v>
      </c>
      <c r="C436" s="13">
        <v>262.68240100000008</v>
      </c>
      <c r="D436" s="13">
        <v>51439.581670000021</v>
      </c>
    </row>
    <row r="437" spans="1:4" x14ac:dyDescent="0.35">
      <c r="A437" s="12" t="s">
        <v>319</v>
      </c>
      <c r="B437" s="12" t="s">
        <v>714</v>
      </c>
      <c r="C437" s="13">
        <v>145.09479499999998</v>
      </c>
      <c r="D437" s="13">
        <v>28471.388429999992</v>
      </c>
    </row>
    <row r="438" spans="1:4" x14ac:dyDescent="0.35">
      <c r="A438" s="12" t="s">
        <v>319</v>
      </c>
      <c r="B438" s="12" t="s">
        <v>321</v>
      </c>
      <c r="C438" s="13">
        <v>286.57797100000016</v>
      </c>
      <c r="D438" s="13">
        <v>54499.602940000033</v>
      </c>
    </row>
    <row r="439" spans="1:4" x14ac:dyDescent="0.35">
      <c r="A439" s="12" t="s">
        <v>319</v>
      </c>
      <c r="B439" s="12" t="s">
        <v>322</v>
      </c>
      <c r="C439" s="13">
        <v>17.774142999999999</v>
      </c>
      <c r="D439" s="13">
        <v>3396.0174899999997</v>
      </c>
    </row>
    <row r="440" spans="1:4" x14ac:dyDescent="0.35">
      <c r="A440" s="12" t="s">
        <v>319</v>
      </c>
      <c r="B440" s="12" t="s">
        <v>918</v>
      </c>
      <c r="C440" s="13">
        <v>694.9157839999998</v>
      </c>
      <c r="D440" s="13">
        <v>117889.38701999997</v>
      </c>
    </row>
    <row r="441" spans="1:4" x14ac:dyDescent="0.35">
      <c r="A441" s="12" t="s">
        <v>319</v>
      </c>
      <c r="B441" s="12" t="s">
        <v>323</v>
      </c>
      <c r="C441" s="13">
        <v>433.08748899999978</v>
      </c>
      <c r="D441" s="13">
        <v>85694.883009999947</v>
      </c>
    </row>
    <row r="442" spans="1:4" x14ac:dyDescent="0.35">
      <c r="A442" s="12" t="s">
        <v>319</v>
      </c>
      <c r="B442" s="12" t="s">
        <v>324</v>
      </c>
      <c r="C442" s="13">
        <v>521.22005200000024</v>
      </c>
      <c r="D442" s="13">
        <v>88411.349240000025</v>
      </c>
    </row>
    <row r="443" spans="1:4" x14ac:dyDescent="0.35">
      <c r="A443" s="12" t="s">
        <v>319</v>
      </c>
      <c r="B443" s="12" t="s">
        <v>325</v>
      </c>
      <c r="C443" s="13">
        <v>908.44334200000026</v>
      </c>
      <c r="D443" s="13">
        <v>154324.58761000008</v>
      </c>
    </row>
    <row r="444" spans="1:4" x14ac:dyDescent="0.35">
      <c r="A444" s="12" t="s">
        <v>319</v>
      </c>
      <c r="B444" s="12" t="s">
        <v>326</v>
      </c>
      <c r="C444" s="13">
        <v>457.08939899999984</v>
      </c>
      <c r="D444" s="13">
        <v>90239.767159999989</v>
      </c>
    </row>
    <row r="445" spans="1:4" x14ac:dyDescent="0.35">
      <c r="A445" s="12" t="s">
        <v>319</v>
      </c>
      <c r="B445" s="12" t="s">
        <v>327</v>
      </c>
      <c r="C445" s="13">
        <v>212.29858899999996</v>
      </c>
      <c r="D445" s="13">
        <v>36089.950789999995</v>
      </c>
    </row>
    <row r="446" spans="1:4" x14ac:dyDescent="0.35">
      <c r="A446" s="12" t="s">
        <v>319</v>
      </c>
      <c r="B446" s="12" t="s">
        <v>328</v>
      </c>
      <c r="C446" s="13">
        <v>226.93285899999989</v>
      </c>
      <c r="D446" s="13">
        <v>44852.684539999973</v>
      </c>
    </row>
    <row r="447" spans="1:4" x14ac:dyDescent="0.35">
      <c r="A447" s="12" t="s">
        <v>319</v>
      </c>
      <c r="B447" s="12" t="s">
        <v>329</v>
      </c>
      <c r="C447" s="13">
        <v>159.30782199999999</v>
      </c>
      <c r="D447" s="13">
        <v>30644.750379999994</v>
      </c>
    </row>
    <row r="448" spans="1:4" x14ac:dyDescent="0.35">
      <c r="A448" s="12" t="s">
        <v>319</v>
      </c>
      <c r="B448" s="12" t="s">
        <v>330</v>
      </c>
      <c r="C448" s="13">
        <v>334.55044899999996</v>
      </c>
      <c r="D448" s="13">
        <v>66569.340609999985</v>
      </c>
    </row>
    <row r="449" spans="1:4" x14ac:dyDescent="0.35">
      <c r="A449" s="12" t="s">
        <v>319</v>
      </c>
      <c r="B449" s="12" t="s">
        <v>331</v>
      </c>
      <c r="C449" s="13">
        <v>393.59266699999989</v>
      </c>
      <c r="D449" s="13">
        <v>77372.293589999987</v>
      </c>
    </row>
    <row r="450" spans="1:4" x14ac:dyDescent="0.35">
      <c r="A450" s="12" t="s">
        <v>319</v>
      </c>
      <c r="B450" s="12" t="s">
        <v>332</v>
      </c>
      <c r="C450" s="13">
        <v>408.45034499999997</v>
      </c>
      <c r="D450" s="13">
        <v>79251.408269999971</v>
      </c>
    </row>
    <row r="451" spans="1:4" x14ac:dyDescent="0.35">
      <c r="A451" s="12" t="s">
        <v>319</v>
      </c>
      <c r="B451" s="12" t="s">
        <v>333</v>
      </c>
      <c r="C451" s="13">
        <v>168.16200699999993</v>
      </c>
      <c r="D451" s="13">
        <v>28471.964494999989</v>
      </c>
    </row>
    <row r="452" spans="1:4" x14ac:dyDescent="0.35">
      <c r="A452" s="12" t="s">
        <v>319</v>
      </c>
      <c r="B452" s="12" t="s">
        <v>334</v>
      </c>
      <c r="C452" s="13">
        <v>473.02050800000023</v>
      </c>
      <c r="D452" s="13">
        <v>80372.732320000054</v>
      </c>
    </row>
    <row r="453" spans="1:4" x14ac:dyDescent="0.35">
      <c r="A453" s="12" t="s">
        <v>319</v>
      </c>
      <c r="B453" s="12" t="s">
        <v>335</v>
      </c>
      <c r="C453" s="13">
        <v>816.28772299999969</v>
      </c>
      <c r="D453" s="13">
        <v>138523.12748999996</v>
      </c>
    </row>
    <row r="454" spans="1:4" x14ac:dyDescent="0.35">
      <c r="A454" s="12" t="s">
        <v>319</v>
      </c>
      <c r="B454" s="12" t="s">
        <v>743</v>
      </c>
      <c r="C454" s="13">
        <v>281.71913899999993</v>
      </c>
      <c r="D454" s="13">
        <v>53160.568060000005</v>
      </c>
    </row>
    <row r="455" spans="1:4" x14ac:dyDescent="0.35">
      <c r="A455" s="12" t="s">
        <v>319</v>
      </c>
      <c r="B455" s="12" t="s">
        <v>336</v>
      </c>
      <c r="C455" s="13">
        <v>936.36329399999977</v>
      </c>
      <c r="D455" s="13">
        <v>158894.62927999996</v>
      </c>
    </row>
    <row r="456" spans="1:4" x14ac:dyDescent="0.35">
      <c r="A456" s="12" t="s">
        <v>319</v>
      </c>
      <c r="B456" s="12" t="s">
        <v>337</v>
      </c>
      <c r="C456" s="13">
        <v>2292.8399720000002</v>
      </c>
      <c r="D456" s="13">
        <v>389174.23374500009</v>
      </c>
    </row>
    <row r="457" spans="1:4" x14ac:dyDescent="0.35">
      <c r="A457" s="12" t="s">
        <v>338</v>
      </c>
      <c r="B457" s="12" t="s">
        <v>339</v>
      </c>
      <c r="C457" s="13">
        <v>620.59119099999998</v>
      </c>
      <c r="D457" s="13">
        <v>104589.26671</v>
      </c>
    </row>
    <row r="458" spans="1:4" x14ac:dyDescent="0.35">
      <c r="A458" s="12" t="s">
        <v>338</v>
      </c>
      <c r="B458" s="12" t="s">
        <v>919</v>
      </c>
      <c r="C458" s="13">
        <v>851.73047500000018</v>
      </c>
      <c r="D458" s="13">
        <v>136609.01318000007</v>
      </c>
    </row>
    <row r="459" spans="1:4" x14ac:dyDescent="0.35">
      <c r="A459" s="12" t="s">
        <v>338</v>
      </c>
      <c r="B459" s="12" t="s">
        <v>340</v>
      </c>
      <c r="C459" s="13">
        <v>287.35146300000008</v>
      </c>
      <c r="D459" s="13">
        <v>48045.629725000013</v>
      </c>
    </row>
    <row r="460" spans="1:4" x14ac:dyDescent="0.35">
      <c r="A460" s="12" t="s">
        <v>338</v>
      </c>
      <c r="B460" s="12" t="s">
        <v>341</v>
      </c>
      <c r="C460" s="13">
        <v>548.36915899999997</v>
      </c>
      <c r="D460" s="13">
        <v>92239.992054999995</v>
      </c>
    </row>
    <row r="461" spans="1:4" x14ac:dyDescent="0.35">
      <c r="A461" s="12" t="s">
        <v>338</v>
      </c>
      <c r="B461" s="12" t="s">
        <v>342</v>
      </c>
      <c r="C461" s="13">
        <v>548.6447890000004</v>
      </c>
      <c r="D461" s="13">
        <v>104601.44760000007</v>
      </c>
    </row>
    <row r="462" spans="1:4" x14ac:dyDescent="0.35">
      <c r="A462" s="12" t="s">
        <v>338</v>
      </c>
      <c r="B462" s="12" t="s">
        <v>920</v>
      </c>
      <c r="C462" s="13">
        <v>1718.5574189999977</v>
      </c>
      <c r="D462" s="13">
        <v>290159.45101499965</v>
      </c>
    </row>
    <row r="463" spans="1:4" x14ac:dyDescent="0.35">
      <c r="A463" s="12" t="s">
        <v>338</v>
      </c>
      <c r="B463" s="12" t="s">
        <v>921</v>
      </c>
      <c r="C463" s="13">
        <v>316.18852600000008</v>
      </c>
      <c r="D463" s="13">
        <v>53376.802655000007</v>
      </c>
    </row>
    <row r="464" spans="1:4" x14ac:dyDescent="0.35">
      <c r="A464" s="12" t="s">
        <v>338</v>
      </c>
      <c r="B464" s="12" t="s">
        <v>922</v>
      </c>
      <c r="C464" s="13">
        <v>286.27017599999999</v>
      </c>
      <c r="D464" s="13">
        <v>48303.210534999991</v>
      </c>
    </row>
    <row r="465" spans="1:4" x14ac:dyDescent="0.35">
      <c r="A465" s="12" t="s">
        <v>338</v>
      </c>
      <c r="B465" s="12" t="s">
        <v>923</v>
      </c>
      <c r="C465" s="13">
        <v>202.22207999999998</v>
      </c>
      <c r="D465" s="13">
        <v>34215.201710000001</v>
      </c>
    </row>
    <row r="466" spans="1:4" x14ac:dyDescent="0.35">
      <c r="A466" s="12" t="s">
        <v>338</v>
      </c>
      <c r="B466" s="12" t="s">
        <v>343</v>
      </c>
      <c r="C466" s="13">
        <v>596.13574300000005</v>
      </c>
      <c r="D466" s="13">
        <v>100152.47549</v>
      </c>
    </row>
    <row r="467" spans="1:4" x14ac:dyDescent="0.35">
      <c r="A467" s="12" t="s">
        <v>338</v>
      </c>
      <c r="B467" s="12" t="s">
        <v>344</v>
      </c>
      <c r="C467" s="13">
        <v>407.55613099999994</v>
      </c>
      <c r="D467" s="13">
        <v>80944.970099999991</v>
      </c>
    </row>
    <row r="468" spans="1:4" x14ac:dyDescent="0.35">
      <c r="A468" s="12" t="s">
        <v>338</v>
      </c>
      <c r="B468" s="12" t="s">
        <v>924</v>
      </c>
      <c r="C468" s="13">
        <v>252.33687100000006</v>
      </c>
      <c r="D468" s="13">
        <v>42594.541200000007</v>
      </c>
    </row>
    <row r="469" spans="1:4" x14ac:dyDescent="0.35">
      <c r="A469" s="12" t="s">
        <v>338</v>
      </c>
      <c r="B469" s="12" t="s">
        <v>345</v>
      </c>
      <c r="C469" s="13">
        <v>2012.1047590000003</v>
      </c>
      <c r="D469" s="13">
        <v>338529.96103000006</v>
      </c>
    </row>
    <row r="470" spans="1:4" x14ac:dyDescent="0.35">
      <c r="A470" s="12" t="s">
        <v>338</v>
      </c>
      <c r="B470" s="12" t="s">
        <v>346</v>
      </c>
      <c r="C470" s="13">
        <v>295.38548800000001</v>
      </c>
      <c r="D470" s="13">
        <v>49433.452359999996</v>
      </c>
    </row>
    <row r="471" spans="1:4" x14ac:dyDescent="0.35">
      <c r="A471" s="12" t="s">
        <v>338</v>
      </c>
      <c r="B471" s="12" t="s">
        <v>347</v>
      </c>
      <c r="C471" s="13">
        <v>328.04519199999993</v>
      </c>
      <c r="D471" s="13">
        <v>61387.007209999982</v>
      </c>
    </row>
    <row r="472" spans="1:4" x14ac:dyDescent="0.35">
      <c r="A472" s="12" t="s">
        <v>338</v>
      </c>
      <c r="B472" s="12" t="s">
        <v>348</v>
      </c>
      <c r="C472" s="13">
        <v>247.70399799999993</v>
      </c>
      <c r="D472" s="13">
        <v>47538.421129999988</v>
      </c>
    </row>
    <row r="473" spans="1:4" x14ac:dyDescent="0.35">
      <c r="A473" s="12" t="s">
        <v>338</v>
      </c>
      <c r="B473" s="12" t="s">
        <v>349</v>
      </c>
      <c r="C473" s="13">
        <v>221.200166</v>
      </c>
      <c r="D473" s="13">
        <v>47564.265350000001</v>
      </c>
    </row>
    <row r="474" spans="1:4" x14ac:dyDescent="0.35">
      <c r="A474" s="12" t="s">
        <v>338</v>
      </c>
      <c r="B474" s="12" t="s">
        <v>350</v>
      </c>
      <c r="C474" s="13">
        <v>403.47195800000009</v>
      </c>
      <c r="D474" s="13">
        <v>68533.123205000011</v>
      </c>
    </row>
    <row r="475" spans="1:4" x14ac:dyDescent="0.35">
      <c r="A475" s="12" t="s">
        <v>338</v>
      </c>
      <c r="B475" s="12" t="s">
        <v>351</v>
      </c>
      <c r="C475" s="13">
        <v>1353.8139469999996</v>
      </c>
      <c r="D475" s="13">
        <v>229242.31271499995</v>
      </c>
    </row>
    <row r="476" spans="1:4" x14ac:dyDescent="0.35">
      <c r="A476" s="12" t="s">
        <v>338</v>
      </c>
      <c r="B476" s="12" t="s">
        <v>352</v>
      </c>
      <c r="C476" s="13">
        <v>161.44091200000005</v>
      </c>
      <c r="D476" s="13">
        <v>27156.769825000007</v>
      </c>
    </row>
    <row r="477" spans="1:4" x14ac:dyDescent="0.35">
      <c r="A477" s="12" t="s">
        <v>338</v>
      </c>
      <c r="B477" s="12" t="s">
        <v>353</v>
      </c>
      <c r="C477" s="13">
        <v>638.58069099999966</v>
      </c>
      <c r="D477" s="13">
        <v>107010.93552499992</v>
      </c>
    </row>
    <row r="478" spans="1:4" x14ac:dyDescent="0.35">
      <c r="A478" s="12" t="s">
        <v>338</v>
      </c>
      <c r="B478" s="12" t="s">
        <v>925</v>
      </c>
      <c r="C478" s="13">
        <v>605.38028500000041</v>
      </c>
      <c r="D478" s="13">
        <v>102704.61979000007</v>
      </c>
    </row>
    <row r="479" spans="1:4" x14ac:dyDescent="0.35">
      <c r="A479" s="12" t="s">
        <v>338</v>
      </c>
      <c r="B479" s="12" t="s">
        <v>926</v>
      </c>
      <c r="C479" s="13">
        <v>438.52708999999976</v>
      </c>
      <c r="D479" s="13">
        <v>84907.622049999933</v>
      </c>
    </row>
    <row r="480" spans="1:4" x14ac:dyDescent="0.35">
      <c r="A480" s="12" t="s">
        <v>338</v>
      </c>
      <c r="B480" s="12" t="s">
        <v>927</v>
      </c>
      <c r="C480" s="13">
        <v>319.9161939999999</v>
      </c>
      <c r="D480" s="13">
        <v>52285.831544999986</v>
      </c>
    </row>
    <row r="481" spans="1:4" x14ac:dyDescent="0.35">
      <c r="A481" s="12" t="s">
        <v>338</v>
      </c>
      <c r="B481" s="12" t="s">
        <v>785</v>
      </c>
      <c r="C481" s="13">
        <v>61.691426999999997</v>
      </c>
      <c r="D481" s="13">
        <v>12017.26079</v>
      </c>
    </row>
    <row r="482" spans="1:4" x14ac:dyDescent="0.35">
      <c r="A482" s="12" t="s">
        <v>338</v>
      </c>
      <c r="B482" s="12" t="s">
        <v>354</v>
      </c>
      <c r="C482" s="13">
        <v>283.22221899999988</v>
      </c>
      <c r="D482" s="13">
        <v>47548.862409999987</v>
      </c>
    </row>
    <row r="483" spans="1:4" x14ac:dyDescent="0.35">
      <c r="A483" s="12" t="s">
        <v>338</v>
      </c>
      <c r="B483" s="12" t="s">
        <v>355</v>
      </c>
      <c r="C483" s="13">
        <v>714.39552600000059</v>
      </c>
      <c r="D483" s="13">
        <v>121120.0456400001</v>
      </c>
    </row>
    <row r="484" spans="1:4" x14ac:dyDescent="0.35">
      <c r="A484" s="12" t="s">
        <v>356</v>
      </c>
      <c r="B484" s="12" t="s">
        <v>357</v>
      </c>
      <c r="C484" s="13">
        <v>158.81671499999999</v>
      </c>
      <c r="D484" s="13">
        <v>17878.509864999996</v>
      </c>
    </row>
    <row r="485" spans="1:4" x14ac:dyDescent="0.35">
      <c r="A485" s="12" t="s">
        <v>356</v>
      </c>
      <c r="B485" s="12" t="s">
        <v>358</v>
      </c>
      <c r="C485" s="13">
        <v>82.520804000000012</v>
      </c>
      <c r="D485" s="13">
        <v>13716.895360000002</v>
      </c>
    </row>
    <row r="486" spans="1:4" x14ac:dyDescent="0.35">
      <c r="A486" s="12" t="s">
        <v>356</v>
      </c>
      <c r="B486" s="12" t="s">
        <v>359</v>
      </c>
      <c r="C486" s="13">
        <v>282.20428199999998</v>
      </c>
      <c r="D486" s="13">
        <v>38635.987639999992</v>
      </c>
    </row>
    <row r="487" spans="1:4" x14ac:dyDescent="0.35">
      <c r="A487" s="12" t="s">
        <v>356</v>
      </c>
      <c r="B487" s="12" t="s">
        <v>360</v>
      </c>
      <c r="C487" s="13">
        <v>209.83677800000004</v>
      </c>
      <c r="D487" s="13">
        <v>35171.229940000005</v>
      </c>
    </row>
    <row r="488" spans="1:4" x14ac:dyDescent="0.35">
      <c r="A488" s="12" t="s">
        <v>356</v>
      </c>
      <c r="B488" s="12" t="s">
        <v>361</v>
      </c>
      <c r="C488" s="13">
        <v>214.43202499999998</v>
      </c>
      <c r="D488" s="13">
        <v>35545.048525000006</v>
      </c>
    </row>
    <row r="489" spans="1:4" x14ac:dyDescent="0.35">
      <c r="A489" s="12" t="s">
        <v>356</v>
      </c>
      <c r="B489" s="12" t="s">
        <v>362</v>
      </c>
      <c r="C489" s="13">
        <v>31.500689999999999</v>
      </c>
      <c r="D489" s="13">
        <v>5068.4028600000001</v>
      </c>
    </row>
    <row r="490" spans="1:4" x14ac:dyDescent="0.35">
      <c r="A490" s="12" t="s">
        <v>356</v>
      </c>
      <c r="B490" s="12" t="s">
        <v>851</v>
      </c>
      <c r="C490" s="14"/>
      <c r="D490" s="14"/>
    </row>
    <row r="491" spans="1:4" x14ac:dyDescent="0.35">
      <c r="A491" s="12" t="s">
        <v>356</v>
      </c>
      <c r="B491" s="12" t="s">
        <v>363</v>
      </c>
      <c r="C491" s="13">
        <v>85.597117999999995</v>
      </c>
      <c r="D491" s="13">
        <v>14312.687980000001</v>
      </c>
    </row>
    <row r="492" spans="1:4" x14ac:dyDescent="0.35">
      <c r="A492" s="12" t="s">
        <v>356</v>
      </c>
      <c r="B492" s="12" t="s">
        <v>364</v>
      </c>
      <c r="C492" s="13">
        <v>51.207291000000005</v>
      </c>
      <c r="D492" s="13">
        <v>8594.1898299999993</v>
      </c>
    </row>
    <row r="493" spans="1:4" x14ac:dyDescent="0.35">
      <c r="A493" s="12" t="s">
        <v>356</v>
      </c>
      <c r="B493" s="12" t="s">
        <v>365</v>
      </c>
      <c r="C493" s="13">
        <v>178.25622899999996</v>
      </c>
      <c r="D493" s="13">
        <v>29648.121894999993</v>
      </c>
    </row>
    <row r="494" spans="1:4" x14ac:dyDescent="0.35">
      <c r="A494" s="12" t="s">
        <v>356</v>
      </c>
      <c r="B494" s="12" t="s">
        <v>366</v>
      </c>
      <c r="C494" s="13">
        <v>264.26914499999998</v>
      </c>
      <c r="D494" s="13">
        <v>44873.190794999988</v>
      </c>
    </row>
    <row r="495" spans="1:4" x14ac:dyDescent="0.35">
      <c r="A495" s="12" t="s">
        <v>356</v>
      </c>
      <c r="B495" s="12" t="s">
        <v>367</v>
      </c>
      <c r="C495" s="13">
        <v>15.677634000000001</v>
      </c>
      <c r="D495" s="13">
        <v>2609.0302050000005</v>
      </c>
    </row>
    <row r="496" spans="1:4" x14ac:dyDescent="0.35">
      <c r="A496" s="12" t="s">
        <v>356</v>
      </c>
      <c r="B496" s="12" t="s">
        <v>928</v>
      </c>
      <c r="C496" s="13">
        <v>268.72755399999994</v>
      </c>
      <c r="D496" s="13">
        <v>44803.273124999992</v>
      </c>
    </row>
    <row r="497" spans="1:4" x14ac:dyDescent="0.35">
      <c r="A497" s="12" t="s">
        <v>356</v>
      </c>
      <c r="B497" s="12" t="s">
        <v>852</v>
      </c>
      <c r="C497" s="13">
        <v>14.440694999999998</v>
      </c>
      <c r="D497" s="13">
        <v>2281.3343099999997</v>
      </c>
    </row>
    <row r="498" spans="1:4" x14ac:dyDescent="0.35">
      <c r="A498" s="12" t="s">
        <v>356</v>
      </c>
      <c r="B498" s="12" t="s">
        <v>786</v>
      </c>
      <c r="C498" s="13">
        <v>14.366502000000004</v>
      </c>
      <c r="D498" s="13">
        <v>2663.7208400000004</v>
      </c>
    </row>
    <row r="499" spans="1:4" x14ac:dyDescent="0.35">
      <c r="A499" s="12" t="s">
        <v>356</v>
      </c>
      <c r="B499" s="12" t="s">
        <v>368</v>
      </c>
      <c r="C499" s="13">
        <v>382.95376899999997</v>
      </c>
      <c r="D499" s="13">
        <v>64273.274329999993</v>
      </c>
    </row>
    <row r="500" spans="1:4" x14ac:dyDescent="0.35">
      <c r="A500" s="12" t="s">
        <v>356</v>
      </c>
      <c r="B500" s="12" t="s">
        <v>369</v>
      </c>
      <c r="C500" s="13">
        <v>126.505437</v>
      </c>
      <c r="D500" s="13">
        <v>21385.324829999998</v>
      </c>
    </row>
    <row r="501" spans="1:4" x14ac:dyDescent="0.35">
      <c r="A501" s="12" t="s">
        <v>356</v>
      </c>
      <c r="B501" s="12" t="s">
        <v>929</v>
      </c>
      <c r="C501" s="13">
        <v>52.689436000000001</v>
      </c>
      <c r="D501" s="13">
        <v>8860.1173200000012</v>
      </c>
    </row>
    <row r="502" spans="1:4" x14ac:dyDescent="0.35">
      <c r="A502" s="12" t="s">
        <v>356</v>
      </c>
      <c r="B502" s="12" t="s">
        <v>930</v>
      </c>
      <c r="C502" s="13">
        <v>10.649495000000002</v>
      </c>
      <c r="D502" s="13">
        <v>1804.7215699999999</v>
      </c>
    </row>
    <row r="503" spans="1:4" ht="29" x14ac:dyDescent="0.35">
      <c r="A503" s="12" t="s">
        <v>356</v>
      </c>
      <c r="B503" s="12" t="s">
        <v>370</v>
      </c>
      <c r="C503" s="13">
        <v>93.117544000000009</v>
      </c>
      <c r="D503" s="13">
        <v>15422.465800000002</v>
      </c>
    </row>
    <row r="504" spans="1:4" x14ac:dyDescent="0.35">
      <c r="A504" s="12" t="s">
        <v>356</v>
      </c>
      <c r="B504" s="12" t="s">
        <v>931</v>
      </c>
      <c r="C504" s="13">
        <v>156.58966799999999</v>
      </c>
      <c r="D504" s="13">
        <v>26112.539299999997</v>
      </c>
    </row>
    <row r="505" spans="1:4" x14ac:dyDescent="0.35">
      <c r="A505" s="12" t="s">
        <v>356</v>
      </c>
      <c r="B505" s="12" t="s">
        <v>371</v>
      </c>
      <c r="C505" s="13">
        <v>89.999370999999982</v>
      </c>
      <c r="D505" s="13">
        <v>14162.741814999999</v>
      </c>
    </row>
    <row r="506" spans="1:4" x14ac:dyDescent="0.35">
      <c r="A506" s="12" t="s">
        <v>356</v>
      </c>
      <c r="B506" s="12" t="s">
        <v>372</v>
      </c>
      <c r="C506" s="13">
        <v>90.161118000000002</v>
      </c>
      <c r="D506" s="13">
        <v>14959.850539999999</v>
      </c>
    </row>
    <row r="507" spans="1:4" x14ac:dyDescent="0.35">
      <c r="A507" s="12" t="s">
        <v>356</v>
      </c>
      <c r="B507" s="12" t="s">
        <v>853</v>
      </c>
      <c r="C507" s="13">
        <v>25.726696000000004</v>
      </c>
      <c r="D507" s="13">
        <v>4257.047160000001</v>
      </c>
    </row>
    <row r="508" spans="1:4" x14ac:dyDescent="0.35">
      <c r="A508" s="12" t="s">
        <v>356</v>
      </c>
      <c r="B508" s="12" t="s">
        <v>373</v>
      </c>
      <c r="C508" s="13">
        <v>102.67401900000002</v>
      </c>
      <c r="D508" s="13">
        <v>17391.512110000003</v>
      </c>
    </row>
    <row r="509" spans="1:4" x14ac:dyDescent="0.35">
      <c r="A509" s="12" t="s">
        <v>356</v>
      </c>
      <c r="B509" s="12" t="s">
        <v>932</v>
      </c>
      <c r="C509" s="13">
        <v>77.797826000000001</v>
      </c>
      <c r="D509" s="13">
        <v>10141.167339999996</v>
      </c>
    </row>
    <row r="510" spans="1:4" x14ac:dyDescent="0.35">
      <c r="A510" s="12" t="s">
        <v>356</v>
      </c>
      <c r="B510" s="12" t="s">
        <v>374</v>
      </c>
      <c r="C510" s="13">
        <v>106.490044</v>
      </c>
      <c r="D510" s="13">
        <v>14535.915014999999</v>
      </c>
    </row>
    <row r="511" spans="1:4" x14ac:dyDescent="0.35">
      <c r="A511" s="12" t="s">
        <v>356</v>
      </c>
      <c r="B511" s="12" t="s">
        <v>375</v>
      </c>
      <c r="C511" s="13">
        <v>1159.1104739999994</v>
      </c>
      <c r="D511" s="13">
        <v>234767.40227999989</v>
      </c>
    </row>
    <row r="512" spans="1:4" x14ac:dyDescent="0.35">
      <c r="A512" s="12" t="s">
        <v>356</v>
      </c>
      <c r="B512" s="12" t="s">
        <v>376</v>
      </c>
      <c r="C512" s="13">
        <v>75.518514999999994</v>
      </c>
      <c r="D512" s="13">
        <v>11895.72092</v>
      </c>
    </row>
    <row r="513" spans="1:4" x14ac:dyDescent="0.35">
      <c r="A513" s="12" t="s">
        <v>356</v>
      </c>
      <c r="B513" s="12" t="s">
        <v>377</v>
      </c>
      <c r="C513" s="13">
        <v>150.42090799999994</v>
      </c>
      <c r="D513" s="13">
        <v>25559.331539999999</v>
      </c>
    </row>
    <row r="514" spans="1:4" x14ac:dyDescent="0.35">
      <c r="A514" s="12" t="s">
        <v>709</v>
      </c>
      <c r="B514" s="12" t="s">
        <v>146</v>
      </c>
      <c r="C514" s="13">
        <v>681.09516699999972</v>
      </c>
      <c r="D514" s="13">
        <v>113943.47336999995</v>
      </c>
    </row>
    <row r="515" spans="1:4" x14ac:dyDescent="0.35">
      <c r="A515" s="12" t="s">
        <v>709</v>
      </c>
      <c r="B515" s="12" t="s">
        <v>417</v>
      </c>
      <c r="C515" s="13">
        <v>406.59651500000001</v>
      </c>
      <c r="D515" s="13">
        <v>69121.407550000004</v>
      </c>
    </row>
    <row r="516" spans="1:4" x14ac:dyDescent="0.35">
      <c r="A516" s="12" t="s">
        <v>709</v>
      </c>
      <c r="B516" s="12" t="s">
        <v>128</v>
      </c>
      <c r="C516" s="13">
        <v>134.43719299999989</v>
      </c>
      <c r="D516" s="13">
        <v>22854.322809999983</v>
      </c>
    </row>
    <row r="517" spans="1:4" x14ac:dyDescent="0.35">
      <c r="A517" s="12" t="s">
        <v>709</v>
      </c>
      <c r="B517" s="12" t="s">
        <v>933</v>
      </c>
      <c r="C517" s="13">
        <v>1653.8041739999987</v>
      </c>
      <c r="D517" s="13">
        <v>281079.57206999982</v>
      </c>
    </row>
    <row r="518" spans="1:4" x14ac:dyDescent="0.35">
      <c r="A518" s="12" t="s">
        <v>709</v>
      </c>
      <c r="B518" s="12" t="s">
        <v>934</v>
      </c>
      <c r="C518" s="13">
        <v>983.27250500000025</v>
      </c>
      <c r="D518" s="13">
        <v>165869.149535</v>
      </c>
    </row>
    <row r="519" spans="1:4" x14ac:dyDescent="0.35">
      <c r="A519" s="12" t="s">
        <v>378</v>
      </c>
      <c r="B519" s="12" t="s">
        <v>379</v>
      </c>
      <c r="C519" s="13">
        <v>2064.6876330000014</v>
      </c>
      <c r="D519" s="13">
        <v>279852.05307500012</v>
      </c>
    </row>
    <row r="520" spans="1:4" x14ac:dyDescent="0.35">
      <c r="A520" s="12" t="s">
        <v>378</v>
      </c>
      <c r="B520" s="12" t="s">
        <v>380</v>
      </c>
      <c r="C520" s="13">
        <v>9293.1717990000107</v>
      </c>
      <c r="D520" s="13">
        <v>1495563.4421700023</v>
      </c>
    </row>
    <row r="521" spans="1:4" x14ac:dyDescent="0.35">
      <c r="A521" s="12" t="s">
        <v>378</v>
      </c>
      <c r="B521" s="12" t="s">
        <v>381</v>
      </c>
      <c r="C521" s="13">
        <v>1007.8035519999999</v>
      </c>
      <c r="D521" s="13">
        <v>116024.88689500002</v>
      </c>
    </row>
    <row r="522" spans="1:4" x14ac:dyDescent="0.35">
      <c r="A522" s="12" t="s">
        <v>378</v>
      </c>
      <c r="B522" s="12" t="s">
        <v>382</v>
      </c>
      <c r="C522" s="13">
        <v>2384.8267570000016</v>
      </c>
      <c r="D522" s="13">
        <v>260214.97618000011</v>
      </c>
    </row>
    <row r="523" spans="1:4" x14ac:dyDescent="0.35">
      <c r="A523" s="12" t="s">
        <v>378</v>
      </c>
      <c r="B523" s="12" t="s">
        <v>383</v>
      </c>
      <c r="C523" s="13">
        <v>2052.4652259999989</v>
      </c>
      <c r="D523" s="13">
        <v>226099.12598999988</v>
      </c>
    </row>
    <row r="524" spans="1:4" x14ac:dyDescent="0.35">
      <c r="A524" s="12" t="s">
        <v>378</v>
      </c>
      <c r="B524" s="12" t="s">
        <v>384</v>
      </c>
      <c r="C524" s="13">
        <v>3847.7628939999945</v>
      </c>
      <c r="D524" s="13">
        <v>395827.73561999941</v>
      </c>
    </row>
    <row r="525" spans="1:4" x14ac:dyDescent="0.35">
      <c r="A525" s="12" t="s">
        <v>378</v>
      </c>
      <c r="B525" s="12" t="s">
        <v>385</v>
      </c>
      <c r="C525" s="13">
        <v>1022.6791110000001</v>
      </c>
      <c r="D525" s="13">
        <v>124515.65260500004</v>
      </c>
    </row>
    <row r="526" spans="1:4" x14ac:dyDescent="0.35">
      <c r="A526" s="12" t="s">
        <v>378</v>
      </c>
      <c r="B526" s="12" t="s">
        <v>935</v>
      </c>
      <c r="C526" s="13">
        <v>1564.6732229999998</v>
      </c>
      <c r="D526" s="13">
        <v>229063.04009999998</v>
      </c>
    </row>
    <row r="527" spans="1:4" x14ac:dyDescent="0.35">
      <c r="A527" s="12" t="s">
        <v>378</v>
      </c>
      <c r="B527" s="12" t="s">
        <v>386</v>
      </c>
      <c r="C527" s="13">
        <v>4190.8353820000011</v>
      </c>
      <c r="D527" s="13">
        <v>880699.20420999976</v>
      </c>
    </row>
    <row r="528" spans="1:4" x14ac:dyDescent="0.35">
      <c r="A528" s="12" t="s">
        <v>378</v>
      </c>
      <c r="B528" s="12" t="s">
        <v>936</v>
      </c>
      <c r="C528" s="13">
        <v>2425.2024780000002</v>
      </c>
      <c r="D528" s="13">
        <v>296293.96687500004</v>
      </c>
    </row>
    <row r="529" spans="1:4" x14ac:dyDescent="0.35">
      <c r="A529" s="12" t="s">
        <v>378</v>
      </c>
      <c r="B529" s="12" t="s">
        <v>741</v>
      </c>
      <c r="C529" s="13">
        <v>2755.1314720000078</v>
      </c>
      <c r="D529" s="13">
        <v>311341.99701000069</v>
      </c>
    </row>
    <row r="530" spans="1:4" x14ac:dyDescent="0.35">
      <c r="A530" s="12" t="s">
        <v>378</v>
      </c>
      <c r="B530" s="12" t="s">
        <v>387</v>
      </c>
      <c r="C530" s="13">
        <v>7926.4074580000042</v>
      </c>
      <c r="D530" s="13">
        <v>890986.03693000029</v>
      </c>
    </row>
    <row r="531" spans="1:4" x14ac:dyDescent="0.35">
      <c r="A531" s="12" t="s">
        <v>388</v>
      </c>
      <c r="B531" s="12" t="s">
        <v>787</v>
      </c>
      <c r="C531" s="13">
        <v>2736.170055000001</v>
      </c>
      <c r="D531" s="13">
        <v>433286.1849650002</v>
      </c>
    </row>
    <row r="532" spans="1:4" x14ac:dyDescent="0.35">
      <c r="A532" s="12" t="s">
        <v>388</v>
      </c>
      <c r="B532" s="12" t="s">
        <v>389</v>
      </c>
      <c r="C532" s="13">
        <v>3223.1704999999993</v>
      </c>
      <c r="D532" s="13">
        <v>521744.2442399998</v>
      </c>
    </row>
    <row r="533" spans="1:4" x14ac:dyDescent="0.35">
      <c r="A533" s="12" t="s">
        <v>388</v>
      </c>
      <c r="B533" s="12" t="s">
        <v>390</v>
      </c>
      <c r="C533" s="13">
        <v>3655.4457389999993</v>
      </c>
      <c r="D533" s="13">
        <v>583114.09269499988</v>
      </c>
    </row>
    <row r="534" spans="1:4" x14ac:dyDescent="0.35">
      <c r="A534" s="12" t="s">
        <v>388</v>
      </c>
      <c r="B534" s="12" t="s">
        <v>788</v>
      </c>
      <c r="C534" s="13">
        <v>644.84869300000014</v>
      </c>
      <c r="D534" s="13">
        <v>111921.65844000004</v>
      </c>
    </row>
    <row r="535" spans="1:4" x14ac:dyDescent="0.35">
      <c r="A535" s="12" t="s">
        <v>388</v>
      </c>
      <c r="B535" s="12" t="s">
        <v>391</v>
      </c>
      <c r="C535" s="13">
        <v>7530.3109849999946</v>
      </c>
      <c r="D535" s="13">
        <v>1259031.8764599992</v>
      </c>
    </row>
    <row r="536" spans="1:4" ht="29" x14ac:dyDescent="0.35">
      <c r="A536" s="12" t="s">
        <v>388</v>
      </c>
      <c r="B536" s="12" t="s">
        <v>392</v>
      </c>
      <c r="C536" s="13">
        <v>2633.8121969999984</v>
      </c>
      <c r="D536" s="13">
        <v>463044.33800999966</v>
      </c>
    </row>
    <row r="537" spans="1:4" x14ac:dyDescent="0.35">
      <c r="A537" s="12" t="s">
        <v>388</v>
      </c>
      <c r="B537" s="12" t="s">
        <v>393</v>
      </c>
      <c r="C537" s="13">
        <v>4052.543369</v>
      </c>
      <c r="D537" s="13">
        <v>667408.97224000003</v>
      </c>
    </row>
    <row r="538" spans="1:4" x14ac:dyDescent="0.35">
      <c r="A538" s="12" t="s">
        <v>388</v>
      </c>
      <c r="B538" s="12" t="s">
        <v>394</v>
      </c>
      <c r="C538" s="13">
        <v>1869.9633040000008</v>
      </c>
      <c r="D538" s="13">
        <v>349620.06621000019</v>
      </c>
    </row>
    <row r="539" spans="1:4" x14ac:dyDescent="0.35">
      <c r="A539" s="12" t="s">
        <v>388</v>
      </c>
      <c r="B539" s="12" t="s">
        <v>395</v>
      </c>
      <c r="C539" s="13">
        <v>2663.7534739999974</v>
      </c>
      <c r="D539" s="13">
        <v>450271.14638499951</v>
      </c>
    </row>
    <row r="540" spans="1:4" x14ac:dyDescent="0.35">
      <c r="A540" s="12" t="s">
        <v>388</v>
      </c>
      <c r="B540" s="12" t="s">
        <v>396</v>
      </c>
      <c r="C540" s="13">
        <v>400.25880999999998</v>
      </c>
      <c r="D540" s="13">
        <v>67118.385650000011</v>
      </c>
    </row>
    <row r="541" spans="1:4" x14ac:dyDescent="0.35">
      <c r="A541" s="12" t="s">
        <v>388</v>
      </c>
      <c r="B541" s="12" t="s">
        <v>397</v>
      </c>
      <c r="C541" s="13">
        <v>1006.563088999999</v>
      </c>
      <c r="D541" s="13">
        <v>191272.09626999981</v>
      </c>
    </row>
    <row r="542" spans="1:4" x14ac:dyDescent="0.35">
      <c r="A542" s="12" t="s">
        <v>388</v>
      </c>
      <c r="B542" s="12" t="s">
        <v>398</v>
      </c>
      <c r="C542" s="13">
        <v>3629.1854639999979</v>
      </c>
      <c r="D542" s="13">
        <v>671874.22806999949</v>
      </c>
    </row>
    <row r="543" spans="1:4" x14ac:dyDescent="0.35">
      <c r="A543" s="12" t="s">
        <v>388</v>
      </c>
      <c r="B543" s="12" t="s">
        <v>789</v>
      </c>
      <c r="C543" s="13">
        <v>3684.0954650000012</v>
      </c>
      <c r="D543" s="13">
        <v>604895.60007000016</v>
      </c>
    </row>
    <row r="544" spans="1:4" x14ac:dyDescent="0.35">
      <c r="A544" s="12" t="s">
        <v>388</v>
      </c>
      <c r="B544" s="12" t="s">
        <v>399</v>
      </c>
      <c r="C544" s="13">
        <v>2650.394646000002</v>
      </c>
      <c r="D544" s="13">
        <v>440037.29158500035</v>
      </c>
    </row>
    <row r="545" spans="1:4" x14ac:dyDescent="0.35">
      <c r="A545" s="12" t="s">
        <v>388</v>
      </c>
      <c r="B545" s="12" t="s">
        <v>400</v>
      </c>
      <c r="C545" s="13">
        <v>1452.7734409999994</v>
      </c>
      <c r="D545" s="13">
        <v>243448.50475999987</v>
      </c>
    </row>
    <row r="546" spans="1:4" x14ac:dyDescent="0.35">
      <c r="A546" s="12" t="s">
        <v>388</v>
      </c>
      <c r="B546" s="12" t="s">
        <v>401</v>
      </c>
      <c r="C546" s="13">
        <v>609.246082</v>
      </c>
      <c r="D546" s="13">
        <v>93183.225625000021</v>
      </c>
    </row>
    <row r="547" spans="1:4" x14ac:dyDescent="0.35">
      <c r="A547" s="12" t="s">
        <v>388</v>
      </c>
      <c r="B547" s="12" t="s">
        <v>790</v>
      </c>
      <c r="C547" s="13">
        <v>1717.9464900000003</v>
      </c>
      <c r="D547" s="13">
        <v>279552.378715</v>
      </c>
    </row>
    <row r="548" spans="1:4" x14ac:dyDescent="0.35">
      <c r="A548" s="12" t="s">
        <v>388</v>
      </c>
      <c r="B548" s="12" t="s">
        <v>402</v>
      </c>
      <c r="C548" s="13">
        <v>2198.1327589999973</v>
      </c>
      <c r="D548" s="13">
        <v>371938.63771499955</v>
      </c>
    </row>
    <row r="549" spans="1:4" x14ac:dyDescent="0.35">
      <c r="A549" s="12" t="s">
        <v>388</v>
      </c>
      <c r="B549" s="12" t="s">
        <v>403</v>
      </c>
      <c r="C549" s="13">
        <v>4628.8204899999982</v>
      </c>
      <c r="D549" s="13">
        <v>891430.21875999961</v>
      </c>
    </row>
    <row r="550" spans="1:4" x14ac:dyDescent="0.35">
      <c r="A550" s="12" t="s">
        <v>388</v>
      </c>
      <c r="B550" s="12" t="s">
        <v>404</v>
      </c>
      <c r="C550" s="13">
        <v>2406.3631600000003</v>
      </c>
      <c r="D550" s="13">
        <v>354581.42894500005</v>
      </c>
    </row>
    <row r="551" spans="1:4" x14ac:dyDescent="0.35">
      <c r="A551" s="12" t="s">
        <v>388</v>
      </c>
      <c r="B551" s="12" t="s">
        <v>405</v>
      </c>
      <c r="C551" s="13">
        <v>2274.5308429999977</v>
      </c>
      <c r="D551" s="13">
        <v>379892.64899999963</v>
      </c>
    </row>
    <row r="552" spans="1:4" x14ac:dyDescent="0.35">
      <c r="A552" s="12" t="s">
        <v>388</v>
      </c>
      <c r="B552" s="12" t="s">
        <v>406</v>
      </c>
      <c r="C552" s="13">
        <v>1171.0391339999996</v>
      </c>
      <c r="D552" s="13">
        <v>224480.11523999998</v>
      </c>
    </row>
    <row r="553" spans="1:4" x14ac:dyDescent="0.35">
      <c r="A553" s="12" t="s">
        <v>388</v>
      </c>
      <c r="B553" s="12" t="s">
        <v>407</v>
      </c>
      <c r="C553" s="13">
        <v>2256.5512040000003</v>
      </c>
      <c r="D553" s="13">
        <v>381444.8052050001</v>
      </c>
    </row>
    <row r="554" spans="1:4" x14ac:dyDescent="0.35">
      <c r="A554" s="12" t="s">
        <v>388</v>
      </c>
      <c r="B554" s="12" t="s">
        <v>791</v>
      </c>
      <c r="C554" s="13">
        <v>1949.6410540000002</v>
      </c>
      <c r="D554" s="13">
        <v>318612.96745000011</v>
      </c>
    </row>
    <row r="555" spans="1:4" x14ac:dyDescent="0.35">
      <c r="A555" s="12" t="s">
        <v>388</v>
      </c>
      <c r="B555" s="12" t="s">
        <v>792</v>
      </c>
      <c r="C555" s="13">
        <v>2297.1616950000016</v>
      </c>
      <c r="D555" s="13">
        <v>387912.05169000023</v>
      </c>
    </row>
    <row r="556" spans="1:4" x14ac:dyDescent="0.35">
      <c r="A556" s="12" t="s">
        <v>388</v>
      </c>
      <c r="B556" s="12" t="s">
        <v>408</v>
      </c>
      <c r="C556" s="13">
        <v>238.15578400000001</v>
      </c>
      <c r="D556" s="13">
        <v>44980.735260000009</v>
      </c>
    </row>
    <row r="557" spans="1:4" x14ac:dyDescent="0.35">
      <c r="A557" s="12" t="s">
        <v>388</v>
      </c>
      <c r="B557" s="12" t="s">
        <v>409</v>
      </c>
      <c r="C557" s="13">
        <v>860.47645500000021</v>
      </c>
      <c r="D557" s="13">
        <v>131967.99896500004</v>
      </c>
    </row>
    <row r="558" spans="1:4" x14ac:dyDescent="0.35">
      <c r="A558" s="12" t="s">
        <v>388</v>
      </c>
      <c r="B558" s="12" t="s">
        <v>410</v>
      </c>
      <c r="C558" s="13">
        <v>2138.1658640000014</v>
      </c>
      <c r="D558" s="13">
        <v>361970.13439500029</v>
      </c>
    </row>
    <row r="559" spans="1:4" x14ac:dyDescent="0.35">
      <c r="A559" s="12" t="s">
        <v>388</v>
      </c>
      <c r="B559" s="12" t="s">
        <v>411</v>
      </c>
      <c r="C559" s="13">
        <v>2322.942233000002</v>
      </c>
      <c r="D559" s="13">
        <v>446742.88093000051</v>
      </c>
    </row>
    <row r="560" spans="1:4" x14ac:dyDescent="0.35">
      <c r="A560" s="12" t="s">
        <v>388</v>
      </c>
      <c r="B560" s="12" t="s">
        <v>793</v>
      </c>
      <c r="C560" s="13">
        <v>1985.7765179999967</v>
      </c>
      <c r="D560" s="13">
        <v>327608.12883499934</v>
      </c>
    </row>
    <row r="561" spans="1:4" x14ac:dyDescent="0.35">
      <c r="A561" s="12" t="s">
        <v>412</v>
      </c>
      <c r="B561" s="12" t="s">
        <v>413</v>
      </c>
      <c r="C561" s="13">
        <v>166.43250400000008</v>
      </c>
      <c r="D561" s="13">
        <v>31714.617210000011</v>
      </c>
    </row>
    <row r="562" spans="1:4" x14ac:dyDescent="0.35">
      <c r="A562" s="12" t="s">
        <v>412</v>
      </c>
      <c r="B562" s="12" t="s">
        <v>794</v>
      </c>
      <c r="C562" s="13">
        <v>609.44794500000023</v>
      </c>
      <c r="D562" s="13">
        <v>103547.08817000005</v>
      </c>
    </row>
    <row r="563" spans="1:4" x14ac:dyDescent="0.35">
      <c r="A563" s="12" t="s">
        <v>412</v>
      </c>
      <c r="B563" s="12" t="s">
        <v>414</v>
      </c>
      <c r="C563" s="13">
        <v>336.51608200000004</v>
      </c>
      <c r="D563" s="13">
        <v>63798.855080000001</v>
      </c>
    </row>
    <row r="564" spans="1:4" x14ac:dyDescent="0.35">
      <c r="A564" s="12" t="s">
        <v>412</v>
      </c>
      <c r="B564" s="12" t="s">
        <v>415</v>
      </c>
      <c r="C564" s="13">
        <v>328.9167759999998</v>
      </c>
      <c r="D564" s="13">
        <v>55884.742179999965</v>
      </c>
    </row>
    <row r="565" spans="1:4" x14ac:dyDescent="0.35">
      <c r="A565" s="12" t="s">
        <v>412</v>
      </c>
      <c r="B565" s="12" t="s">
        <v>416</v>
      </c>
      <c r="C565" s="13">
        <v>411.41870900000032</v>
      </c>
      <c r="D565" s="13">
        <v>69889.35043000005</v>
      </c>
    </row>
    <row r="566" spans="1:4" x14ac:dyDescent="0.35">
      <c r="A566" s="12" t="s">
        <v>412</v>
      </c>
      <c r="B566" s="12" t="s">
        <v>418</v>
      </c>
      <c r="C566" s="13">
        <v>25.223709000000003</v>
      </c>
      <c r="D566" s="13">
        <v>5017.4618700000001</v>
      </c>
    </row>
    <row r="567" spans="1:4" x14ac:dyDescent="0.35">
      <c r="A567" s="12" t="s">
        <v>412</v>
      </c>
      <c r="B567" s="12" t="s">
        <v>419</v>
      </c>
      <c r="C567" s="13">
        <v>1575.0232699999997</v>
      </c>
      <c r="D567" s="13">
        <v>267579.80737999995</v>
      </c>
    </row>
    <row r="568" spans="1:4" x14ac:dyDescent="0.35">
      <c r="A568" s="12" t="s">
        <v>412</v>
      </c>
      <c r="B568" s="12" t="s">
        <v>420</v>
      </c>
      <c r="C568" s="13">
        <v>581.4461779999998</v>
      </c>
      <c r="D568" s="13">
        <v>98825.840659999958</v>
      </c>
    </row>
    <row r="569" spans="1:4" x14ac:dyDescent="0.35">
      <c r="A569" s="12" t="s">
        <v>412</v>
      </c>
      <c r="B569" s="12" t="s">
        <v>421</v>
      </c>
      <c r="C569" s="13">
        <v>2435.4431819999973</v>
      </c>
      <c r="D569" s="13">
        <v>414001.6177999996</v>
      </c>
    </row>
    <row r="570" spans="1:4" x14ac:dyDescent="0.35">
      <c r="A570" s="12" t="s">
        <v>412</v>
      </c>
      <c r="B570" s="12" t="s">
        <v>937</v>
      </c>
      <c r="C570" s="13">
        <v>964.16577499999926</v>
      </c>
      <c r="D570" s="13">
        <v>163801.12238999986</v>
      </c>
    </row>
    <row r="571" spans="1:4" x14ac:dyDescent="0.35">
      <c r="A571" s="12" t="s">
        <v>412</v>
      </c>
      <c r="B571" s="12" t="s">
        <v>422</v>
      </c>
      <c r="C571" s="13">
        <v>706.79213299999935</v>
      </c>
      <c r="D571" s="13">
        <v>119821.0417899999</v>
      </c>
    </row>
    <row r="572" spans="1:4" x14ac:dyDescent="0.35">
      <c r="A572" s="12" t="s">
        <v>412</v>
      </c>
      <c r="B572" s="12" t="s">
        <v>423</v>
      </c>
      <c r="C572" s="13">
        <v>865.59375599999953</v>
      </c>
      <c r="D572" s="13">
        <v>146991.41697999995</v>
      </c>
    </row>
    <row r="573" spans="1:4" x14ac:dyDescent="0.35">
      <c r="A573" s="12" t="s">
        <v>412</v>
      </c>
      <c r="B573" s="12" t="s">
        <v>424</v>
      </c>
      <c r="C573" s="13">
        <v>476.8128539999999</v>
      </c>
      <c r="D573" s="13">
        <v>81058.185179999986</v>
      </c>
    </row>
    <row r="574" spans="1:4" x14ac:dyDescent="0.35">
      <c r="A574" s="12" t="s">
        <v>412</v>
      </c>
      <c r="B574" s="12" t="s">
        <v>795</v>
      </c>
      <c r="C574" s="13">
        <v>713.26813299999924</v>
      </c>
      <c r="D574" s="13">
        <v>121211.05816499986</v>
      </c>
    </row>
    <row r="575" spans="1:4" x14ac:dyDescent="0.35">
      <c r="A575" s="12" t="s">
        <v>412</v>
      </c>
      <c r="B575" s="12" t="s">
        <v>425</v>
      </c>
      <c r="C575" s="13">
        <v>43.457698000000008</v>
      </c>
      <c r="D575" s="13">
        <v>8489.9550100000033</v>
      </c>
    </row>
    <row r="576" spans="1:4" x14ac:dyDescent="0.35">
      <c r="A576" s="12" t="s">
        <v>412</v>
      </c>
      <c r="B576" s="12" t="s">
        <v>426</v>
      </c>
      <c r="C576" s="13">
        <v>529.99319600000013</v>
      </c>
      <c r="D576" s="13">
        <v>90053.306340000039</v>
      </c>
    </row>
    <row r="577" spans="1:4" x14ac:dyDescent="0.35">
      <c r="A577" s="12" t="s">
        <v>412</v>
      </c>
      <c r="B577" s="12" t="s">
        <v>427</v>
      </c>
      <c r="C577" s="13">
        <v>1238.3319159999967</v>
      </c>
      <c r="D577" s="13">
        <v>210283.97164999944</v>
      </c>
    </row>
    <row r="578" spans="1:4" x14ac:dyDescent="0.35">
      <c r="A578" s="12" t="s">
        <v>412</v>
      </c>
      <c r="B578" s="12" t="s">
        <v>938</v>
      </c>
      <c r="C578" s="13">
        <v>462.63569499999988</v>
      </c>
      <c r="D578" s="13">
        <v>78634.536989999964</v>
      </c>
    </row>
    <row r="579" spans="1:4" x14ac:dyDescent="0.35">
      <c r="A579" s="12" t="s">
        <v>412</v>
      </c>
      <c r="B579" s="12" t="s">
        <v>939</v>
      </c>
      <c r="C579" s="13">
        <v>2092.6622000000002</v>
      </c>
      <c r="D579" s="13">
        <v>355689.73745500011</v>
      </c>
    </row>
    <row r="580" spans="1:4" x14ac:dyDescent="0.35">
      <c r="A580" s="12" t="s">
        <v>412</v>
      </c>
      <c r="B580" s="12" t="s">
        <v>428</v>
      </c>
      <c r="C580" s="13">
        <v>609.67884999999956</v>
      </c>
      <c r="D580" s="13">
        <v>103615.94321999994</v>
      </c>
    </row>
    <row r="581" spans="1:4" x14ac:dyDescent="0.35">
      <c r="A581" s="12" t="s">
        <v>412</v>
      </c>
      <c r="B581" s="12" t="s">
        <v>940</v>
      </c>
      <c r="C581" s="13">
        <v>429.31735199999974</v>
      </c>
      <c r="D581" s="13">
        <v>72967.760639999949</v>
      </c>
    </row>
    <row r="582" spans="1:4" x14ac:dyDescent="0.35">
      <c r="A582" s="12" t="s">
        <v>412</v>
      </c>
      <c r="B582" s="12" t="s">
        <v>429</v>
      </c>
      <c r="C582" s="13">
        <v>53.426749000000001</v>
      </c>
      <c r="D582" s="13">
        <v>9082.5473300000012</v>
      </c>
    </row>
    <row r="583" spans="1:4" x14ac:dyDescent="0.35">
      <c r="A583" s="12" t="s">
        <v>412</v>
      </c>
      <c r="B583" s="12" t="s">
        <v>430</v>
      </c>
      <c r="C583" s="13">
        <v>865.07916200000022</v>
      </c>
      <c r="D583" s="13">
        <v>168908.07859000002</v>
      </c>
    </row>
    <row r="584" spans="1:4" x14ac:dyDescent="0.35">
      <c r="A584" s="12" t="s">
        <v>412</v>
      </c>
      <c r="B584" s="12" t="s">
        <v>941</v>
      </c>
      <c r="C584" s="13">
        <v>406.44278199999997</v>
      </c>
      <c r="D584" s="13">
        <v>69070.848699999988</v>
      </c>
    </row>
    <row r="585" spans="1:4" x14ac:dyDescent="0.35">
      <c r="A585" s="12" t="s">
        <v>412</v>
      </c>
      <c r="B585" s="12" t="s">
        <v>431</v>
      </c>
      <c r="C585" s="13">
        <v>986.18807199999935</v>
      </c>
      <c r="D585" s="13">
        <v>167637.21423999988</v>
      </c>
    </row>
    <row r="586" spans="1:4" x14ac:dyDescent="0.35">
      <c r="A586" s="12" t="s">
        <v>412</v>
      </c>
      <c r="B586" s="12" t="s">
        <v>796</v>
      </c>
      <c r="C586" s="13">
        <v>588.04163999999992</v>
      </c>
      <c r="D586" s="13">
        <v>99967.078799999988</v>
      </c>
    </row>
    <row r="587" spans="1:4" x14ac:dyDescent="0.35">
      <c r="A587" s="12" t="s">
        <v>412</v>
      </c>
      <c r="B587" s="12" t="s">
        <v>942</v>
      </c>
      <c r="C587" s="13">
        <v>11.075936999999998</v>
      </c>
      <c r="D587" s="13">
        <v>1882.9092899999996</v>
      </c>
    </row>
    <row r="588" spans="1:4" x14ac:dyDescent="0.35">
      <c r="A588" s="12" t="s">
        <v>412</v>
      </c>
      <c r="B588" s="12" t="s">
        <v>943</v>
      </c>
      <c r="C588" s="13">
        <v>334.91296599999987</v>
      </c>
      <c r="D588" s="13">
        <v>56701.39087999997</v>
      </c>
    </row>
    <row r="589" spans="1:4" x14ac:dyDescent="0.35">
      <c r="A589" s="12" t="s">
        <v>412</v>
      </c>
      <c r="B589" s="12" t="s">
        <v>944</v>
      </c>
      <c r="C589" s="13">
        <v>580.12163399999986</v>
      </c>
      <c r="D589" s="13">
        <v>98568.438479999983</v>
      </c>
    </row>
    <row r="590" spans="1:4" x14ac:dyDescent="0.35">
      <c r="A590" s="12" t="s">
        <v>412</v>
      </c>
      <c r="B590" s="12" t="s">
        <v>797</v>
      </c>
      <c r="C590" s="13">
        <v>383.61341099999964</v>
      </c>
      <c r="D590" s="13">
        <v>64855.574899999941</v>
      </c>
    </row>
    <row r="591" spans="1:4" x14ac:dyDescent="0.35">
      <c r="A591" s="12" t="s">
        <v>412</v>
      </c>
      <c r="B591" s="12" t="s">
        <v>740</v>
      </c>
      <c r="C591" s="13">
        <v>522.67197800000019</v>
      </c>
      <c r="D591" s="13">
        <v>88754.032760000046</v>
      </c>
    </row>
    <row r="592" spans="1:4" x14ac:dyDescent="0.35">
      <c r="A592" s="12" t="s">
        <v>412</v>
      </c>
      <c r="B592" s="12" t="s">
        <v>432</v>
      </c>
      <c r="C592" s="13">
        <v>127.150083</v>
      </c>
      <c r="D592" s="13">
        <v>24886.155519999997</v>
      </c>
    </row>
    <row r="593" spans="1:4" ht="29" x14ac:dyDescent="0.35">
      <c r="A593" s="12" t="s">
        <v>412</v>
      </c>
      <c r="B593" s="12" t="s">
        <v>798</v>
      </c>
      <c r="C593" s="13">
        <v>146.86727699999994</v>
      </c>
      <c r="D593" s="13">
        <v>28123.306969999994</v>
      </c>
    </row>
    <row r="594" spans="1:4" x14ac:dyDescent="0.35">
      <c r="A594" s="12" t="s">
        <v>412</v>
      </c>
      <c r="B594" s="12" t="s">
        <v>945</v>
      </c>
      <c r="C594" s="13">
        <v>202.99926099999988</v>
      </c>
      <c r="D594" s="13">
        <v>34497.367769999975</v>
      </c>
    </row>
    <row r="595" spans="1:4" ht="29" x14ac:dyDescent="0.35">
      <c r="A595" s="12" t="s">
        <v>412</v>
      </c>
      <c r="B595" s="12" t="s">
        <v>946</v>
      </c>
      <c r="C595" s="13">
        <v>373.95117399999975</v>
      </c>
      <c r="D595" s="13">
        <v>63571.699579999957</v>
      </c>
    </row>
    <row r="596" spans="1:4" x14ac:dyDescent="0.35">
      <c r="A596" s="12" t="s">
        <v>412</v>
      </c>
      <c r="B596" s="12" t="s">
        <v>947</v>
      </c>
      <c r="C596" s="13">
        <v>443.553991</v>
      </c>
      <c r="D596" s="13">
        <v>75389.788610000003</v>
      </c>
    </row>
    <row r="597" spans="1:4" ht="29" x14ac:dyDescent="0.35">
      <c r="A597" s="12" t="s">
        <v>412</v>
      </c>
      <c r="B597" s="12" t="s">
        <v>948</v>
      </c>
      <c r="C597" s="13">
        <v>382.89378400000027</v>
      </c>
      <c r="D597" s="13">
        <v>65083.80360000005</v>
      </c>
    </row>
    <row r="598" spans="1:4" x14ac:dyDescent="0.35">
      <c r="A598" s="12" t="s">
        <v>412</v>
      </c>
      <c r="B598" s="12" t="s">
        <v>433</v>
      </c>
      <c r="C598" s="13">
        <v>257.45030699999984</v>
      </c>
      <c r="D598" s="13">
        <v>50714.810769999975</v>
      </c>
    </row>
    <row r="599" spans="1:4" x14ac:dyDescent="0.35">
      <c r="A599" s="12" t="s">
        <v>412</v>
      </c>
      <c r="B599" s="12" t="s">
        <v>434</v>
      </c>
      <c r="C599" s="13">
        <v>558.88374100000067</v>
      </c>
      <c r="D599" s="13">
        <v>92618.459635000123</v>
      </c>
    </row>
    <row r="600" spans="1:4" x14ac:dyDescent="0.35">
      <c r="A600" s="12" t="s">
        <v>412</v>
      </c>
      <c r="B600" s="12" t="s">
        <v>435</v>
      </c>
      <c r="C600" s="13">
        <v>176.28401099999985</v>
      </c>
      <c r="D600" s="13">
        <v>29968.281869999977</v>
      </c>
    </row>
    <row r="601" spans="1:4" x14ac:dyDescent="0.35">
      <c r="A601" s="12" t="s">
        <v>412</v>
      </c>
      <c r="B601" s="12" t="s">
        <v>436</v>
      </c>
      <c r="C601" s="13">
        <v>562.14151000000015</v>
      </c>
      <c r="D601" s="13">
        <v>95495.865040000033</v>
      </c>
    </row>
    <row r="602" spans="1:4" x14ac:dyDescent="0.35">
      <c r="A602" s="12" t="s">
        <v>412</v>
      </c>
      <c r="B602" s="12" t="s">
        <v>437</v>
      </c>
      <c r="C602" s="13">
        <v>863.00003299999935</v>
      </c>
      <c r="D602" s="13">
        <v>146106.71599499989</v>
      </c>
    </row>
    <row r="603" spans="1:4" x14ac:dyDescent="0.35">
      <c r="A603" s="12" t="s">
        <v>412</v>
      </c>
      <c r="B603" s="12" t="s">
        <v>949</v>
      </c>
      <c r="C603" s="13">
        <v>371.06151499999987</v>
      </c>
      <c r="D603" s="13">
        <v>63080.457549999985</v>
      </c>
    </row>
    <row r="604" spans="1:4" x14ac:dyDescent="0.35">
      <c r="A604" s="12" t="s">
        <v>412</v>
      </c>
      <c r="B604" s="12" t="s">
        <v>438</v>
      </c>
      <c r="C604" s="13">
        <v>315.64317499999999</v>
      </c>
      <c r="D604" s="13">
        <v>53652.030969999993</v>
      </c>
    </row>
    <row r="605" spans="1:4" x14ac:dyDescent="0.35">
      <c r="A605" s="12" t="s">
        <v>412</v>
      </c>
      <c r="B605" s="12" t="s">
        <v>439</v>
      </c>
      <c r="C605" s="13">
        <v>597.73086500000045</v>
      </c>
      <c r="D605" s="13">
        <v>101553.25923000008</v>
      </c>
    </row>
    <row r="606" spans="1:4" x14ac:dyDescent="0.35">
      <c r="A606" s="12" t="s">
        <v>412</v>
      </c>
      <c r="B606" s="12" t="s">
        <v>799</v>
      </c>
      <c r="C606" s="13">
        <v>556.56369200000029</v>
      </c>
      <c r="D606" s="13">
        <v>94615.827640000047</v>
      </c>
    </row>
    <row r="607" spans="1:4" x14ac:dyDescent="0.35">
      <c r="A607" s="12" t="s">
        <v>412</v>
      </c>
      <c r="B607" s="12" t="s">
        <v>440</v>
      </c>
      <c r="C607" s="13">
        <v>1383.5361759999985</v>
      </c>
      <c r="D607" s="13">
        <v>234859.0953649997</v>
      </c>
    </row>
    <row r="608" spans="1:4" x14ac:dyDescent="0.35">
      <c r="A608" s="12" t="s">
        <v>412</v>
      </c>
      <c r="B608" s="12" t="s">
        <v>749</v>
      </c>
      <c r="C608" s="13">
        <v>628.60414399999968</v>
      </c>
      <c r="D608" s="13">
        <v>131608.93871999995</v>
      </c>
    </row>
    <row r="609" spans="1:4" x14ac:dyDescent="0.35">
      <c r="A609" s="12" t="s">
        <v>412</v>
      </c>
      <c r="B609" s="12" t="s">
        <v>441</v>
      </c>
      <c r="C609" s="13">
        <v>149.94145900000004</v>
      </c>
      <c r="D609" s="13">
        <v>28628.380040000004</v>
      </c>
    </row>
    <row r="610" spans="1:4" x14ac:dyDescent="0.35">
      <c r="A610" s="12" t="s">
        <v>412</v>
      </c>
      <c r="B610" s="12" t="s">
        <v>442</v>
      </c>
      <c r="C610" s="13">
        <v>156.36028899999999</v>
      </c>
      <c r="D610" s="13">
        <v>26556.442250000004</v>
      </c>
    </row>
    <row r="611" spans="1:4" x14ac:dyDescent="0.35">
      <c r="A611" s="12" t="s">
        <v>443</v>
      </c>
      <c r="B611" s="12" t="s">
        <v>444</v>
      </c>
      <c r="C611" s="13">
        <v>739.96423000000027</v>
      </c>
      <c r="D611" s="13">
        <v>113578.36539000005</v>
      </c>
    </row>
    <row r="612" spans="1:4" x14ac:dyDescent="0.35">
      <c r="A612" s="12" t="s">
        <v>443</v>
      </c>
      <c r="B612" s="12" t="s">
        <v>445</v>
      </c>
      <c r="C612" s="13">
        <v>939.55821400000002</v>
      </c>
      <c r="D612" s="13">
        <v>145485.79369499994</v>
      </c>
    </row>
    <row r="613" spans="1:4" x14ac:dyDescent="0.35">
      <c r="A613" s="12" t="s">
        <v>443</v>
      </c>
      <c r="B613" s="12" t="s">
        <v>446</v>
      </c>
      <c r="C613" s="13">
        <v>1673.8694519999997</v>
      </c>
      <c r="D613" s="13">
        <v>287701.35835999995</v>
      </c>
    </row>
    <row r="614" spans="1:4" x14ac:dyDescent="0.35">
      <c r="A614" s="12" t="s">
        <v>443</v>
      </c>
      <c r="B614" s="12" t="s">
        <v>447</v>
      </c>
      <c r="C614" s="13">
        <v>3085.4290380000016</v>
      </c>
      <c r="D614" s="13">
        <v>570139.76465000061</v>
      </c>
    </row>
    <row r="615" spans="1:4" x14ac:dyDescent="0.35">
      <c r="A615" s="12" t="s">
        <v>443</v>
      </c>
      <c r="B615" s="12" t="s">
        <v>800</v>
      </c>
      <c r="C615" s="13">
        <v>5178.6182199999912</v>
      </c>
      <c r="D615" s="13">
        <v>914792.83571999811</v>
      </c>
    </row>
    <row r="616" spans="1:4" x14ac:dyDescent="0.35">
      <c r="A616" s="12" t="s">
        <v>443</v>
      </c>
      <c r="B616" s="12" t="s">
        <v>448</v>
      </c>
      <c r="C616" s="13">
        <v>885.77948800000001</v>
      </c>
      <c r="D616" s="13">
        <v>156509.81196999998</v>
      </c>
    </row>
    <row r="617" spans="1:4" x14ac:dyDescent="0.35">
      <c r="A617" s="12" t="s">
        <v>443</v>
      </c>
      <c r="B617" s="12" t="s">
        <v>449</v>
      </c>
      <c r="C617" s="13">
        <v>300.92123299999997</v>
      </c>
      <c r="D617" s="13">
        <v>57427.474259999988</v>
      </c>
    </row>
    <row r="618" spans="1:4" x14ac:dyDescent="0.35">
      <c r="A618" s="12" t="s">
        <v>443</v>
      </c>
      <c r="B618" s="12" t="s">
        <v>801</v>
      </c>
      <c r="C618" s="13">
        <v>515.23157600000013</v>
      </c>
      <c r="D618" s="13">
        <v>88238.12275000001</v>
      </c>
    </row>
    <row r="619" spans="1:4" x14ac:dyDescent="0.35">
      <c r="A619" s="12" t="s">
        <v>443</v>
      </c>
      <c r="B619" s="12" t="s">
        <v>450</v>
      </c>
      <c r="C619" s="13">
        <v>826.5046349999983</v>
      </c>
      <c r="D619" s="13">
        <v>152007.91014999966</v>
      </c>
    </row>
    <row r="620" spans="1:4" x14ac:dyDescent="0.35">
      <c r="A620" s="12" t="s">
        <v>443</v>
      </c>
      <c r="B620" s="12" t="s">
        <v>451</v>
      </c>
      <c r="C620" s="13">
        <v>413.72904899999975</v>
      </c>
      <c r="D620" s="13">
        <v>86713.311969999952</v>
      </c>
    </row>
    <row r="621" spans="1:4" x14ac:dyDescent="0.35">
      <c r="A621" s="12" t="s">
        <v>443</v>
      </c>
      <c r="B621" s="12" t="s">
        <v>452</v>
      </c>
      <c r="C621" s="13">
        <v>195.37400300000004</v>
      </c>
      <c r="D621" s="13">
        <v>40807.37937000001</v>
      </c>
    </row>
    <row r="622" spans="1:4" x14ac:dyDescent="0.35">
      <c r="A622" s="12" t="s">
        <v>443</v>
      </c>
      <c r="B622" s="12" t="s">
        <v>453</v>
      </c>
      <c r="C622" s="13">
        <v>1023.677313</v>
      </c>
      <c r="D622" s="13">
        <v>196505.57396999997</v>
      </c>
    </row>
    <row r="623" spans="1:4" x14ac:dyDescent="0.35">
      <c r="A623" s="12" t="s">
        <v>443</v>
      </c>
      <c r="B623" s="12" t="s">
        <v>454</v>
      </c>
      <c r="C623" s="13">
        <v>827.46036500000105</v>
      </c>
      <c r="D623" s="13">
        <v>173322.59093000021</v>
      </c>
    </row>
    <row r="624" spans="1:4" x14ac:dyDescent="0.35">
      <c r="A624" s="12" t="s">
        <v>443</v>
      </c>
      <c r="B624" s="12" t="s">
        <v>455</v>
      </c>
      <c r="C624" s="13">
        <v>3806.9552529999978</v>
      </c>
      <c r="D624" s="13">
        <v>705838.8616599997</v>
      </c>
    </row>
    <row r="625" spans="1:4" x14ac:dyDescent="0.35">
      <c r="A625" s="12" t="s">
        <v>456</v>
      </c>
      <c r="B625" s="12" t="s">
        <v>457</v>
      </c>
      <c r="C625" s="13">
        <v>540.62394599999925</v>
      </c>
      <c r="D625" s="13">
        <v>113175.64252999987</v>
      </c>
    </row>
    <row r="626" spans="1:4" x14ac:dyDescent="0.35">
      <c r="A626" s="12" t="s">
        <v>456</v>
      </c>
      <c r="B626" s="12" t="s">
        <v>711</v>
      </c>
      <c r="C626" s="13">
        <v>795.18042700000035</v>
      </c>
      <c r="D626" s="13">
        <v>165776.12443000005</v>
      </c>
    </row>
    <row r="627" spans="1:4" x14ac:dyDescent="0.35">
      <c r="A627" s="12" t="s">
        <v>456</v>
      </c>
      <c r="B627" s="12" t="s">
        <v>458</v>
      </c>
      <c r="C627" s="13">
        <v>1034.8475910000004</v>
      </c>
      <c r="D627" s="13">
        <v>209474.73605000004</v>
      </c>
    </row>
    <row r="628" spans="1:4" x14ac:dyDescent="0.35">
      <c r="A628" s="12" t="s">
        <v>456</v>
      </c>
      <c r="B628" s="12" t="s">
        <v>459</v>
      </c>
      <c r="C628" s="13">
        <v>213.51524799999999</v>
      </c>
      <c r="D628" s="13">
        <v>43662.916620000004</v>
      </c>
    </row>
    <row r="629" spans="1:4" x14ac:dyDescent="0.35">
      <c r="A629" s="12" t="s">
        <v>456</v>
      </c>
      <c r="B629" s="12" t="s">
        <v>719</v>
      </c>
      <c r="C629" s="13">
        <v>177.76814699999994</v>
      </c>
      <c r="D629" s="13">
        <v>36686.005189999989</v>
      </c>
    </row>
    <row r="630" spans="1:4" x14ac:dyDescent="0.35">
      <c r="A630" s="12" t="s">
        <v>456</v>
      </c>
      <c r="B630" s="12" t="s">
        <v>720</v>
      </c>
      <c r="C630" s="13">
        <v>135.18546899999996</v>
      </c>
      <c r="D630" s="13">
        <v>28250.826969999991</v>
      </c>
    </row>
    <row r="631" spans="1:4" x14ac:dyDescent="0.35">
      <c r="A631" s="12" t="s">
        <v>456</v>
      </c>
      <c r="B631" s="12" t="s">
        <v>460</v>
      </c>
      <c r="C631" s="13">
        <v>275.66971699999988</v>
      </c>
      <c r="D631" s="13">
        <v>57767.832359999979</v>
      </c>
    </row>
    <row r="632" spans="1:4" x14ac:dyDescent="0.35">
      <c r="A632" s="12" t="s">
        <v>456</v>
      </c>
      <c r="B632" s="12" t="s">
        <v>725</v>
      </c>
      <c r="C632" s="13">
        <v>644.14724700000068</v>
      </c>
      <c r="D632" s="13">
        <v>134657.77797000011</v>
      </c>
    </row>
    <row r="633" spans="1:4" x14ac:dyDescent="0.35">
      <c r="A633" s="12" t="s">
        <v>456</v>
      </c>
      <c r="B633" s="12" t="s">
        <v>461</v>
      </c>
      <c r="C633" s="13">
        <v>275.65651499999979</v>
      </c>
      <c r="D633" s="13">
        <v>56820.460409999949</v>
      </c>
    </row>
    <row r="634" spans="1:4" x14ac:dyDescent="0.35">
      <c r="A634" s="12" t="s">
        <v>456</v>
      </c>
      <c r="B634" s="12" t="s">
        <v>728</v>
      </c>
      <c r="C634" s="13">
        <v>188.99255700000003</v>
      </c>
      <c r="D634" s="13">
        <v>38283.202700000009</v>
      </c>
    </row>
    <row r="635" spans="1:4" x14ac:dyDescent="0.35">
      <c r="A635" s="12" t="s">
        <v>456</v>
      </c>
      <c r="B635" s="12" t="s">
        <v>462</v>
      </c>
      <c r="C635" s="13">
        <v>328.45460499999996</v>
      </c>
      <c r="D635" s="13">
        <v>66680.709709999966</v>
      </c>
    </row>
    <row r="636" spans="1:4" x14ac:dyDescent="0.35">
      <c r="A636" s="12" t="s">
        <v>456</v>
      </c>
      <c r="B636" s="12" t="s">
        <v>463</v>
      </c>
      <c r="C636" s="13">
        <v>696.78031199999953</v>
      </c>
      <c r="D636" s="13">
        <v>144335.53171999988</v>
      </c>
    </row>
    <row r="637" spans="1:4" x14ac:dyDescent="0.35">
      <c r="A637" s="12" t="s">
        <v>456</v>
      </c>
      <c r="B637" s="12" t="s">
        <v>464</v>
      </c>
      <c r="C637" s="13">
        <v>1120.7003789999985</v>
      </c>
      <c r="D637" s="13">
        <v>231899.13542999962</v>
      </c>
    </row>
    <row r="638" spans="1:4" x14ac:dyDescent="0.35">
      <c r="A638" s="12" t="s">
        <v>456</v>
      </c>
      <c r="B638" s="12" t="s">
        <v>742</v>
      </c>
      <c r="C638" s="13">
        <v>91.987824999999987</v>
      </c>
      <c r="D638" s="13">
        <v>19121.433449999997</v>
      </c>
    </row>
    <row r="639" spans="1:4" x14ac:dyDescent="0.35">
      <c r="A639" s="12" t="s">
        <v>456</v>
      </c>
      <c r="B639" s="12" t="s">
        <v>746</v>
      </c>
      <c r="C639" s="13">
        <v>359.14154600000001</v>
      </c>
      <c r="D639" s="13">
        <v>74977.934339999993</v>
      </c>
    </row>
    <row r="640" spans="1:4" x14ac:dyDescent="0.35">
      <c r="A640" s="12" t="s">
        <v>465</v>
      </c>
      <c r="B640" s="12" t="s">
        <v>466</v>
      </c>
      <c r="C640" s="13">
        <v>366.33002399999992</v>
      </c>
      <c r="D640" s="13">
        <v>61778.109039999988</v>
      </c>
    </row>
    <row r="641" spans="1:4" x14ac:dyDescent="0.35">
      <c r="A641" s="12" t="s">
        <v>465</v>
      </c>
      <c r="B641" s="12" t="s">
        <v>950</v>
      </c>
      <c r="C641" s="13">
        <v>446.93442799999974</v>
      </c>
      <c r="D641" s="13">
        <v>75870.339479999966</v>
      </c>
    </row>
    <row r="642" spans="1:4" x14ac:dyDescent="0.35">
      <c r="A642" s="12" t="s">
        <v>465</v>
      </c>
      <c r="B642" s="12" t="s">
        <v>951</v>
      </c>
      <c r="C642" s="13">
        <v>1663.6807320000012</v>
      </c>
      <c r="D642" s="13">
        <v>282479.7426950002</v>
      </c>
    </row>
    <row r="643" spans="1:4" x14ac:dyDescent="0.35">
      <c r="A643" s="12" t="s">
        <v>465</v>
      </c>
      <c r="B643" s="12" t="s">
        <v>952</v>
      </c>
      <c r="C643" s="13">
        <v>439.64974300000011</v>
      </c>
      <c r="D643" s="13">
        <v>69002.396215000015</v>
      </c>
    </row>
    <row r="644" spans="1:4" x14ac:dyDescent="0.35">
      <c r="A644" s="12" t="s">
        <v>465</v>
      </c>
      <c r="B644" s="12" t="s">
        <v>953</v>
      </c>
      <c r="C644" s="13">
        <v>698.60631100000012</v>
      </c>
      <c r="D644" s="13">
        <v>117907.56265000004</v>
      </c>
    </row>
    <row r="645" spans="1:4" x14ac:dyDescent="0.35">
      <c r="A645" s="12" t="s">
        <v>465</v>
      </c>
      <c r="B645" s="12" t="s">
        <v>467</v>
      </c>
      <c r="C645" s="13">
        <v>888.30767200000105</v>
      </c>
      <c r="D645" s="13">
        <v>150827.86387000012</v>
      </c>
    </row>
    <row r="646" spans="1:4" x14ac:dyDescent="0.35">
      <c r="A646" s="12" t="s">
        <v>465</v>
      </c>
      <c r="B646" s="12" t="s">
        <v>468</v>
      </c>
      <c r="C646" s="13">
        <v>333.2842609999999</v>
      </c>
      <c r="D646" s="13">
        <v>56618.405074999988</v>
      </c>
    </row>
    <row r="647" spans="1:4" x14ac:dyDescent="0.35">
      <c r="A647" s="12" t="s">
        <v>465</v>
      </c>
      <c r="B647" s="12" t="s">
        <v>469</v>
      </c>
      <c r="C647" s="13">
        <v>663.0271579999993</v>
      </c>
      <c r="D647" s="13">
        <v>111919.56038499989</v>
      </c>
    </row>
    <row r="648" spans="1:4" ht="29" x14ac:dyDescent="0.35">
      <c r="A648" s="12" t="s">
        <v>465</v>
      </c>
      <c r="B648" s="12" t="s">
        <v>470</v>
      </c>
      <c r="C648" s="13">
        <v>487.3327529999998</v>
      </c>
      <c r="D648" s="13">
        <v>82845.002479999966</v>
      </c>
    </row>
    <row r="649" spans="1:4" x14ac:dyDescent="0.35">
      <c r="A649" s="12" t="s">
        <v>465</v>
      </c>
      <c r="B649" s="12" t="s">
        <v>954</v>
      </c>
      <c r="C649" s="13">
        <v>563.05257100000017</v>
      </c>
      <c r="D649" s="13">
        <v>95632.611990000019</v>
      </c>
    </row>
    <row r="650" spans="1:4" x14ac:dyDescent="0.35">
      <c r="A650" s="12" t="s">
        <v>465</v>
      </c>
      <c r="B650" s="12" t="s">
        <v>471</v>
      </c>
      <c r="C650" s="13">
        <v>2623.9793010000021</v>
      </c>
      <c r="D650" s="13">
        <v>444800.72087000031</v>
      </c>
    </row>
    <row r="651" spans="1:4" x14ac:dyDescent="0.35">
      <c r="A651" s="12" t="s">
        <v>472</v>
      </c>
      <c r="B651" s="12" t="s">
        <v>473</v>
      </c>
      <c r="C651" s="13">
        <v>685.28920000000005</v>
      </c>
      <c r="D651" s="13">
        <v>111502.75052999999</v>
      </c>
    </row>
    <row r="652" spans="1:4" x14ac:dyDescent="0.35">
      <c r="A652" s="12" t="s">
        <v>472</v>
      </c>
      <c r="B652" s="12" t="s">
        <v>474</v>
      </c>
      <c r="C652" s="13">
        <v>2943.882284000003</v>
      </c>
      <c r="D652" s="13">
        <v>493082.35486000066</v>
      </c>
    </row>
    <row r="653" spans="1:4" x14ac:dyDescent="0.35">
      <c r="A653" s="12" t="s">
        <v>472</v>
      </c>
      <c r="B653" s="12" t="s">
        <v>802</v>
      </c>
      <c r="C653" s="13">
        <v>4107.1323040000079</v>
      </c>
      <c r="D653" s="13">
        <v>687441.54642000119</v>
      </c>
    </row>
    <row r="654" spans="1:4" x14ac:dyDescent="0.35">
      <c r="A654" s="12" t="s">
        <v>472</v>
      </c>
      <c r="B654" s="12" t="s">
        <v>475</v>
      </c>
      <c r="C654" s="13">
        <v>1361.6990919999994</v>
      </c>
      <c r="D654" s="13">
        <v>227908.0617449999</v>
      </c>
    </row>
    <row r="655" spans="1:4" x14ac:dyDescent="0.35">
      <c r="A655" s="12" t="s">
        <v>472</v>
      </c>
      <c r="B655" s="12" t="s">
        <v>854</v>
      </c>
      <c r="C655" s="13">
        <v>425.79154499999993</v>
      </c>
      <c r="D655" s="13">
        <v>71439.514429999996</v>
      </c>
    </row>
    <row r="656" spans="1:4" x14ac:dyDescent="0.35">
      <c r="A656" s="12" t="s">
        <v>472</v>
      </c>
      <c r="B656" s="12" t="s">
        <v>955</v>
      </c>
      <c r="C656" s="13">
        <v>1392.2380589999987</v>
      </c>
      <c r="D656" s="13">
        <v>226322.57565999983</v>
      </c>
    </row>
    <row r="657" spans="1:4" x14ac:dyDescent="0.35">
      <c r="A657" s="12" t="s">
        <v>472</v>
      </c>
      <c r="B657" s="12" t="s">
        <v>476</v>
      </c>
      <c r="C657" s="13">
        <v>2023.9156909999999</v>
      </c>
      <c r="D657" s="13">
        <v>336173.57799499994</v>
      </c>
    </row>
    <row r="658" spans="1:4" x14ac:dyDescent="0.35">
      <c r="A658" s="12" t="s">
        <v>472</v>
      </c>
      <c r="B658" s="12" t="s">
        <v>477</v>
      </c>
      <c r="C658" s="13">
        <v>2571.073710000001</v>
      </c>
      <c r="D658" s="13">
        <v>434616.04654500016</v>
      </c>
    </row>
    <row r="659" spans="1:4" x14ac:dyDescent="0.35">
      <c r="A659" s="12" t="s">
        <v>472</v>
      </c>
      <c r="B659" s="12" t="s">
        <v>478</v>
      </c>
      <c r="C659" s="13">
        <v>1219.8481790000005</v>
      </c>
      <c r="D659" s="13">
        <v>195973.79963000014</v>
      </c>
    </row>
    <row r="660" spans="1:4" x14ac:dyDescent="0.35">
      <c r="A660" s="12" t="s">
        <v>472</v>
      </c>
      <c r="B660" s="12" t="s">
        <v>479</v>
      </c>
      <c r="C660" s="13">
        <v>320.95895800000017</v>
      </c>
      <c r="D660" s="13">
        <v>52510.143830000023</v>
      </c>
    </row>
    <row r="661" spans="1:4" x14ac:dyDescent="0.35">
      <c r="A661" s="12" t="s">
        <v>472</v>
      </c>
      <c r="B661" s="12" t="s">
        <v>480</v>
      </c>
      <c r="C661" s="13">
        <v>975.22435899999982</v>
      </c>
      <c r="D661" s="13">
        <v>161366.09350999998</v>
      </c>
    </row>
    <row r="662" spans="1:4" x14ac:dyDescent="0.35">
      <c r="A662" s="12" t="s">
        <v>472</v>
      </c>
      <c r="B662" s="12" t="s">
        <v>481</v>
      </c>
      <c r="C662" s="13">
        <v>764.21221299999934</v>
      </c>
      <c r="D662" s="13">
        <v>126206.12768999989</v>
      </c>
    </row>
    <row r="663" spans="1:4" x14ac:dyDescent="0.35">
      <c r="A663" s="12" t="s">
        <v>472</v>
      </c>
      <c r="B663" s="12" t="s">
        <v>482</v>
      </c>
      <c r="C663" s="13">
        <v>596.90868400000079</v>
      </c>
      <c r="D663" s="13">
        <v>98032.544270000144</v>
      </c>
    </row>
    <row r="664" spans="1:4" x14ac:dyDescent="0.35">
      <c r="A664" s="12" t="s">
        <v>472</v>
      </c>
      <c r="B664" s="12" t="s">
        <v>483</v>
      </c>
      <c r="C664" s="13">
        <v>3417.6047820000035</v>
      </c>
      <c r="D664" s="13">
        <v>556098.42370500043</v>
      </c>
    </row>
    <row r="665" spans="1:4" x14ac:dyDescent="0.35">
      <c r="A665" s="12" t="s">
        <v>472</v>
      </c>
      <c r="B665" s="12" t="s">
        <v>484</v>
      </c>
      <c r="C665" s="13">
        <v>1247.9181359999993</v>
      </c>
      <c r="D665" s="13">
        <v>208325.73544499988</v>
      </c>
    </row>
    <row r="666" spans="1:4" x14ac:dyDescent="0.35">
      <c r="A666" s="12" t="s">
        <v>472</v>
      </c>
      <c r="B666" s="12" t="s">
        <v>485</v>
      </c>
      <c r="C666" s="13">
        <v>1578.1102129999986</v>
      </c>
      <c r="D666" s="13">
        <v>264371.75115999975</v>
      </c>
    </row>
    <row r="667" spans="1:4" x14ac:dyDescent="0.35">
      <c r="A667" s="12" t="s">
        <v>486</v>
      </c>
      <c r="B667" s="12" t="s">
        <v>487</v>
      </c>
      <c r="C667" s="13">
        <v>263.95990599999988</v>
      </c>
      <c r="D667" s="13">
        <v>29181.621689999993</v>
      </c>
    </row>
    <row r="668" spans="1:4" x14ac:dyDescent="0.35">
      <c r="A668" s="12" t="s">
        <v>486</v>
      </c>
      <c r="B668" s="12" t="s">
        <v>488</v>
      </c>
      <c r="C668" s="13">
        <v>532.67257400000005</v>
      </c>
      <c r="D668" s="13">
        <v>67577.651310000016</v>
      </c>
    </row>
    <row r="669" spans="1:4" x14ac:dyDescent="0.35">
      <c r="A669" s="12" t="s">
        <v>486</v>
      </c>
      <c r="B669" s="12" t="s">
        <v>803</v>
      </c>
      <c r="C669" s="13">
        <v>598.91593400000011</v>
      </c>
      <c r="D669" s="13">
        <v>76488.899680000002</v>
      </c>
    </row>
    <row r="670" spans="1:4" x14ac:dyDescent="0.35">
      <c r="A670" s="12" t="s">
        <v>486</v>
      </c>
      <c r="B670" s="12" t="s">
        <v>855</v>
      </c>
      <c r="C670" s="13">
        <v>420.99688500000008</v>
      </c>
      <c r="D670" s="13">
        <v>50768.863950000021</v>
      </c>
    </row>
    <row r="671" spans="1:4" ht="29" x14ac:dyDescent="0.35">
      <c r="A671" s="12" t="s">
        <v>486</v>
      </c>
      <c r="B671" s="12" t="s">
        <v>489</v>
      </c>
      <c r="C671" s="13">
        <v>1241.9344029999997</v>
      </c>
      <c r="D671" s="13">
        <v>177218.78054999997</v>
      </c>
    </row>
    <row r="672" spans="1:4" x14ac:dyDescent="0.35">
      <c r="A672" s="12" t="s">
        <v>486</v>
      </c>
      <c r="B672" s="12" t="s">
        <v>490</v>
      </c>
      <c r="C672" s="13">
        <v>1123.4845419999997</v>
      </c>
      <c r="D672" s="13">
        <v>115921.17493999997</v>
      </c>
    </row>
    <row r="673" spans="1:4" x14ac:dyDescent="0.35">
      <c r="A673" s="12" t="s">
        <v>486</v>
      </c>
      <c r="B673" s="12" t="s">
        <v>491</v>
      </c>
      <c r="C673" s="13">
        <v>232.89371899999998</v>
      </c>
      <c r="D673" s="13">
        <v>29131.80027</v>
      </c>
    </row>
    <row r="674" spans="1:4" x14ac:dyDescent="0.35">
      <c r="A674" s="12" t="s">
        <v>486</v>
      </c>
      <c r="B674" s="12" t="s">
        <v>492</v>
      </c>
      <c r="C674" s="13">
        <v>462.59132700000038</v>
      </c>
      <c r="D674" s="13">
        <v>45198.86061000004</v>
      </c>
    </row>
    <row r="675" spans="1:4" x14ac:dyDescent="0.35">
      <c r="A675" s="12" t="s">
        <v>486</v>
      </c>
      <c r="B675" s="12" t="s">
        <v>493</v>
      </c>
      <c r="C675" s="13">
        <v>612.88822000000016</v>
      </c>
      <c r="D675" s="13">
        <v>70387.101060000015</v>
      </c>
    </row>
    <row r="676" spans="1:4" x14ac:dyDescent="0.35">
      <c r="A676" s="12" t="s">
        <v>486</v>
      </c>
      <c r="B676" s="12" t="s">
        <v>494</v>
      </c>
      <c r="C676" s="13">
        <v>128.44895599999998</v>
      </c>
      <c r="D676" s="13">
        <v>13493.81703</v>
      </c>
    </row>
    <row r="677" spans="1:4" x14ac:dyDescent="0.35">
      <c r="A677" s="12" t="s">
        <v>486</v>
      </c>
      <c r="B677" s="12" t="s">
        <v>804</v>
      </c>
      <c r="C677" s="13">
        <v>796.00243499999965</v>
      </c>
      <c r="D677" s="13">
        <v>100247.34973999999</v>
      </c>
    </row>
    <row r="678" spans="1:4" x14ac:dyDescent="0.35">
      <c r="A678" s="12" t="s">
        <v>486</v>
      </c>
      <c r="B678" s="12" t="s">
        <v>495</v>
      </c>
      <c r="C678" s="13">
        <v>378.300927</v>
      </c>
      <c r="D678" s="13">
        <v>43884.298200000005</v>
      </c>
    </row>
    <row r="679" spans="1:4" x14ac:dyDescent="0.35">
      <c r="A679" s="12" t="s">
        <v>486</v>
      </c>
      <c r="B679" s="12" t="s">
        <v>496</v>
      </c>
      <c r="C679" s="13">
        <v>647.11553100000003</v>
      </c>
      <c r="D679" s="13">
        <v>77177.188309999998</v>
      </c>
    </row>
    <row r="680" spans="1:4" x14ac:dyDescent="0.35">
      <c r="A680" s="12" t="s">
        <v>486</v>
      </c>
      <c r="B680" s="12" t="s">
        <v>856</v>
      </c>
      <c r="C680" s="13">
        <v>629.78512899999987</v>
      </c>
      <c r="D680" s="13">
        <v>71380.975680000003</v>
      </c>
    </row>
    <row r="681" spans="1:4" ht="29" x14ac:dyDescent="0.35">
      <c r="A681" s="12" t="s">
        <v>486</v>
      </c>
      <c r="B681" s="12" t="s">
        <v>497</v>
      </c>
      <c r="C681" s="13">
        <v>411.03009400000002</v>
      </c>
      <c r="D681" s="13">
        <v>43361.643060000002</v>
      </c>
    </row>
    <row r="682" spans="1:4" x14ac:dyDescent="0.35">
      <c r="A682" s="12" t="s">
        <v>486</v>
      </c>
      <c r="B682" s="12" t="s">
        <v>498</v>
      </c>
      <c r="C682" s="13">
        <v>353.39178800000025</v>
      </c>
      <c r="D682" s="13">
        <v>39400.225700000003</v>
      </c>
    </row>
    <row r="683" spans="1:4" x14ac:dyDescent="0.35">
      <c r="A683" s="12" t="s">
        <v>486</v>
      </c>
      <c r="B683" s="12" t="s">
        <v>499</v>
      </c>
      <c r="C683" s="13">
        <v>662.33658300000002</v>
      </c>
      <c r="D683" s="13">
        <v>64755.140770000005</v>
      </c>
    </row>
    <row r="684" spans="1:4" x14ac:dyDescent="0.35">
      <c r="A684" s="12" t="s">
        <v>486</v>
      </c>
      <c r="B684" s="12" t="s">
        <v>500</v>
      </c>
      <c r="C684" s="13">
        <v>418.82226200000002</v>
      </c>
      <c r="D684" s="13">
        <v>52731.456050000001</v>
      </c>
    </row>
    <row r="685" spans="1:4" ht="29" x14ac:dyDescent="0.35">
      <c r="A685" s="12" t="s">
        <v>486</v>
      </c>
      <c r="B685" s="12" t="s">
        <v>501</v>
      </c>
      <c r="C685" s="13">
        <v>63.540923999999968</v>
      </c>
      <c r="D685" s="13">
        <v>8744.6499199999962</v>
      </c>
    </row>
    <row r="686" spans="1:4" x14ac:dyDescent="0.35">
      <c r="A686" s="12" t="s">
        <v>486</v>
      </c>
      <c r="B686" s="12" t="s">
        <v>502</v>
      </c>
      <c r="C686" s="13">
        <v>294.23282599999987</v>
      </c>
      <c r="D686" s="13">
        <v>30366.678509999991</v>
      </c>
    </row>
    <row r="687" spans="1:4" x14ac:dyDescent="0.35">
      <c r="A687" s="12" t="s">
        <v>486</v>
      </c>
      <c r="B687" s="12" t="s">
        <v>503</v>
      </c>
      <c r="C687" s="13">
        <v>716.17828699999973</v>
      </c>
      <c r="D687" s="13">
        <v>87168.201429999957</v>
      </c>
    </row>
    <row r="688" spans="1:4" x14ac:dyDescent="0.35">
      <c r="A688" s="12" t="s">
        <v>486</v>
      </c>
      <c r="B688" s="12" t="s">
        <v>504</v>
      </c>
      <c r="C688" s="13">
        <v>157.31638000000001</v>
      </c>
      <c r="D688" s="13">
        <v>15235.63877</v>
      </c>
    </row>
    <row r="689" spans="1:4" x14ac:dyDescent="0.35">
      <c r="A689" s="12" t="s">
        <v>486</v>
      </c>
      <c r="B689" s="12" t="s">
        <v>505</v>
      </c>
      <c r="C689" s="13">
        <v>177.16618500000001</v>
      </c>
      <c r="D689" s="13">
        <v>21844.38639</v>
      </c>
    </row>
    <row r="690" spans="1:4" x14ac:dyDescent="0.35">
      <c r="A690" s="12" t="s">
        <v>506</v>
      </c>
      <c r="B690" s="12" t="s">
        <v>805</v>
      </c>
      <c r="C690" s="13">
        <v>3013.7956959999983</v>
      </c>
      <c r="D690" s="13">
        <v>358029.27188999992</v>
      </c>
    </row>
    <row r="691" spans="1:4" x14ac:dyDescent="0.35">
      <c r="A691" s="12" t="s">
        <v>506</v>
      </c>
      <c r="B691" s="12" t="s">
        <v>507</v>
      </c>
      <c r="C691" s="13">
        <v>1152.6815429999997</v>
      </c>
      <c r="D691" s="13">
        <v>153158.52055999995</v>
      </c>
    </row>
    <row r="692" spans="1:4" x14ac:dyDescent="0.35">
      <c r="A692" s="12" t="s">
        <v>506</v>
      </c>
      <c r="B692" s="12" t="s">
        <v>508</v>
      </c>
      <c r="C692" s="13">
        <v>4114.4391220000052</v>
      </c>
      <c r="D692" s="13">
        <v>521126.12613000051</v>
      </c>
    </row>
    <row r="693" spans="1:4" x14ac:dyDescent="0.35">
      <c r="A693" s="12" t="s">
        <v>506</v>
      </c>
      <c r="B693" s="12" t="s">
        <v>509</v>
      </c>
      <c r="C693" s="13">
        <v>1498.674493</v>
      </c>
      <c r="D693" s="13">
        <v>195935.45468999996</v>
      </c>
    </row>
    <row r="694" spans="1:4" x14ac:dyDescent="0.35">
      <c r="A694" s="12" t="s">
        <v>506</v>
      </c>
      <c r="B694" s="12" t="s">
        <v>510</v>
      </c>
      <c r="C694" s="13">
        <v>969.29139899999973</v>
      </c>
      <c r="D694" s="13">
        <v>117178.82749999997</v>
      </c>
    </row>
    <row r="695" spans="1:4" x14ac:dyDescent="0.35">
      <c r="A695" s="12" t="s">
        <v>506</v>
      </c>
      <c r="B695" s="12" t="s">
        <v>511</v>
      </c>
      <c r="C695" s="13">
        <v>1058.0071429999998</v>
      </c>
      <c r="D695" s="13">
        <v>134499.84574499997</v>
      </c>
    </row>
    <row r="696" spans="1:4" x14ac:dyDescent="0.35">
      <c r="A696" s="12" t="s">
        <v>506</v>
      </c>
      <c r="B696" s="12" t="s">
        <v>956</v>
      </c>
      <c r="C696" s="13">
        <v>1799.2389210000001</v>
      </c>
      <c r="D696" s="13">
        <v>222656.34602000003</v>
      </c>
    </row>
    <row r="697" spans="1:4" x14ac:dyDescent="0.35">
      <c r="A697" s="12" t="s">
        <v>506</v>
      </c>
      <c r="B697" s="12" t="s">
        <v>957</v>
      </c>
      <c r="C697" s="13">
        <v>927.63990300000034</v>
      </c>
      <c r="D697" s="13">
        <v>117089.48676000003</v>
      </c>
    </row>
    <row r="698" spans="1:4" x14ac:dyDescent="0.35">
      <c r="A698" s="12" t="s">
        <v>506</v>
      </c>
      <c r="B698" s="12" t="s">
        <v>512</v>
      </c>
      <c r="C698" s="13">
        <v>1600.9884740000002</v>
      </c>
      <c r="D698" s="13">
        <v>200566.79879000003</v>
      </c>
    </row>
    <row r="699" spans="1:4" x14ac:dyDescent="0.35">
      <c r="A699" s="12" t="s">
        <v>506</v>
      </c>
      <c r="B699" s="12" t="s">
        <v>513</v>
      </c>
      <c r="C699" s="13">
        <v>1817.5089079999991</v>
      </c>
      <c r="D699" s="13">
        <v>221300.05246999994</v>
      </c>
    </row>
    <row r="700" spans="1:4" x14ac:dyDescent="0.35">
      <c r="A700" s="12" t="s">
        <v>506</v>
      </c>
      <c r="B700" s="12" t="s">
        <v>514</v>
      </c>
      <c r="C700" s="13">
        <v>2083.9561090000052</v>
      </c>
      <c r="D700" s="13">
        <v>190285.57915000041</v>
      </c>
    </row>
    <row r="701" spans="1:4" x14ac:dyDescent="0.35">
      <c r="A701" s="12" t="s">
        <v>506</v>
      </c>
      <c r="B701" s="12" t="s">
        <v>515</v>
      </c>
      <c r="C701" s="13">
        <v>3796.8602269999965</v>
      </c>
      <c r="D701" s="13">
        <v>465378.66520999948</v>
      </c>
    </row>
    <row r="702" spans="1:4" x14ac:dyDescent="0.35">
      <c r="A702" s="12" t="s">
        <v>506</v>
      </c>
      <c r="B702" s="12" t="s">
        <v>516</v>
      </c>
      <c r="C702" s="13">
        <v>982.86045599999932</v>
      </c>
      <c r="D702" s="13">
        <v>131706.25806999995</v>
      </c>
    </row>
    <row r="703" spans="1:4" x14ac:dyDescent="0.35">
      <c r="A703" s="12" t="s">
        <v>506</v>
      </c>
      <c r="B703" s="12" t="s">
        <v>517</v>
      </c>
      <c r="C703" s="13">
        <v>1169.1442339999999</v>
      </c>
      <c r="D703" s="13">
        <v>146881.21799999999</v>
      </c>
    </row>
    <row r="704" spans="1:4" x14ac:dyDescent="0.35">
      <c r="A704" s="12" t="s">
        <v>518</v>
      </c>
      <c r="B704" s="12" t="s">
        <v>718</v>
      </c>
      <c r="C704" s="13">
        <v>234.7982410000001</v>
      </c>
      <c r="D704" s="13">
        <v>48157.458710000021</v>
      </c>
    </row>
    <row r="705" spans="1:4" x14ac:dyDescent="0.35">
      <c r="A705" s="12" t="s">
        <v>518</v>
      </c>
      <c r="B705" s="12" t="s">
        <v>519</v>
      </c>
      <c r="C705" s="13">
        <v>246.46327899999957</v>
      </c>
      <c r="D705" s="13">
        <v>51351.213529999914</v>
      </c>
    </row>
    <row r="706" spans="1:4" x14ac:dyDescent="0.35">
      <c r="A706" s="12" t="s">
        <v>518</v>
      </c>
      <c r="B706" s="12" t="s">
        <v>520</v>
      </c>
      <c r="C706" s="13">
        <v>948.09358500000064</v>
      </c>
      <c r="D706" s="13">
        <v>194448.5446600001</v>
      </c>
    </row>
    <row r="707" spans="1:4" x14ac:dyDescent="0.35">
      <c r="A707" s="12" t="s">
        <v>518</v>
      </c>
      <c r="B707" s="12" t="s">
        <v>722</v>
      </c>
      <c r="C707" s="13">
        <v>390.58159499999999</v>
      </c>
      <c r="D707" s="13">
        <v>81767.390649999987</v>
      </c>
    </row>
    <row r="708" spans="1:4" x14ac:dyDescent="0.35">
      <c r="A708" s="12" t="s">
        <v>518</v>
      </c>
      <c r="B708" s="12" t="s">
        <v>521</v>
      </c>
      <c r="C708" s="13">
        <v>304.63931000000014</v>
      </c>
      <c r="D708" s="13">
        <v>63196.298460000035</v>
      </c>
    </row>
    <row r="709" spans="1:4" x14ac:dyDescent="0.35">
      <c r="A709" s="12" t="s">
        <v>518</v>
      </c>
      <c r="B709" s="12" t="s">
        <v>522</v>
      </c>
      <c r="C709" s="13">
        <v>704.50389099999995</v>
      </c>
      <c r="D709" s="13">
        <v>145303.36451000001</v>
      </c>
    </row>
    <row r="710" spans="1:4" x14ac:dyDescent="0.35">
      <c r="A710" s="12" t="s">
        <v>518</v>
      </c>
      <c r="B710" s="12" t="s">
        <v>730</v>
      </c>
      <c r="C710" s="13">
        <v>692.95760200000052</v>
      </c>
      <c r="D710" s="13">
        <v>144718.7657800001</v>
      </c>
    </row>
    <row r="711" spans="1:4" x14ac:dyDescent="0.35">
      <c r="A711" s="12" t="s">
        <v>518</v>
      </c>
      <c r="B711" s="12" t="s">
        <v>523</v>
      </c>
      <c r="C711" s="13">
        <v>365.689618</v>
      </c>
      <c r="D711" s="13">
        <v>76099.312839999999</v>
      </c>
    </row>
    <row r="712" spans="1:4" x14ac:dyDescent="0.35">
      <c r="A712" s="12" t="s">
        <v>518</v>
      </c>
      <c r="B712" s="12" t="s">
        <v>524</v>
      </c>
      <c r="C712" s="13">
        <v>304.51627499999995</v>
      </c>
      <c r="D712" s="13">
        <v>63331.752430000008</v>
      </c>
    </row>
    <row r="713" spans="1:4" x14ac:dyDescent="0.35">
      <c r="A713" s="12" t="s">
        <v>518</v>
      </c>
      <c r="B713" s="12" t="s">
        <v>525</v>
      </c>
      <c r="C713" s="13">
        <v>90.466517999999979</v>
      </c>
      <c r="D713" s="13">
        <v>18762.050649999994</v>
      </c>
    </row>
    <row r="714" spans="1:4" x14ac:dyDescent="0.35">
      <c r="A714" s="12" t="s">
        <v>518</v>
      </c>
      <c r="B714" s="12" t="s">
        <v>526</v>
      </c>
      <c r="C714" s="13">
        <v>194.26315199999988</v>
      </c>
      <c r="D714" s="13">
        <v>40404.938879999972</v>
      </c>
    </row>
    <row r="715" spans="1:4" x14ac:dyDescent="0.35">
      <c r="A715" s="12" t="s">
        <v>518</v>
      </c>
      <c r="B715" s="12" t="s">
        <v>527</v>
      </c>
      <c r="C715" s="13">
        <v>557.43902099999934</v>
      </c>
      <c r="D715" s="13">
        <v>116332.54537999988</v>
      </c>
    </row>
    <row r="716" spans="1:4" x14ac:dyDescent="0.35">
      <c r="A716" s="12" t="s">
        <v>518</v>
      </c>
      <c r="B716" s="12" t="s">
        <v>528</v>
      </c>
      <c r="C716" s="13">
        <v>673.58631400000036</v>
      </c>
      <c r="D716" s="13">
        <v>138320.09572000007</v>
      </c>
    </row>
    <row r="717" spans="1:4" ht="29" x14ac:dyDescent="0.35">
      <c r="A717" s="12" t="s">
        <v>518</v>
      </c>
      <c r="B717" s="12" t="s">
        <v>529</v>
      </c>
      <c r="C717" s="13">
        <v>767.78540999999984</v>
      </c>
      <c r="D717" s="13">
        <v>158069.43466999993</v>
      </c>
    </row>
    <row r="718" spans="1:4" x14ac:dyDescent="0.35">
      <c r="A718" s="12" t="s">
        <v>518</v>
      </c>
      <c r="B718" s="12" t="s">
        <v>739</v>
      </c>
      <c r="C718" s="13">
        <v>211.07882799999985</v>
      </c>
      <c r="D718" s="13">
        <v>43193.592559999968</v>
      </c>
    </row>
    <row r="719" spans="1:4" x14ac:dyDescent="0.35">
      <c r="A719" s="12" t="s">
        <v>518</v>
      </c>
      <c r="B719" s="12" t="s">
        <v>530</v>
      </c>
      <c r="C719" s="13">
        <v>118.27966199999987</v>
      </c>
      <c r="D719" s="13">
        <v>24817.384719999973</v>
      </c>
    </row>
    <row r="720" spans="1:4" x14ac:dyDescent="0.35">
      <c r="A720" s="12" t="s">
        <v>518</v>
      </c>
      <c r="B720" s="12" t="s">
        <v>531</v>
      </c>
      <c r="C720" s="13">
        <v>166.5264829999999</v>
      </c>
      <c r="D720" s="13">
        <v>34444.66780999997</v>
      </c>
    </row>
    <row r="721" spans="1:4" x14ac:dyDescent="0.35">
      <c r="A721" s="12" t="s">
        <v>518</v>
      </c>
      <c r="B721" s="12" t="s">
        <v>747</v>
      </c>
      <c r="C721" s="13">
        <v>292.48149699999988</v>
      </c>
      <c r="D721" s="13">
        <v>60148.771159999975</v>
      </c>
    </row>
    <row r="722" spans="1:4" x14ac:dyDescent="0.35">
      <c r="A722" s="12" t="s">
        <v>518</v>
      </c>
      <c r="B722" s="12" t="s">
        <v>532</v>
      </c>
      <c r="C722" s="13">
        <v>1463.5616289999989</v>
      </c>
      <c r="D722" s="13">
        <v>307031.82323999977</v>
      </c>
    </row>
    <row r="723" spans="1:4" x14ac:dyDescent="0.35">
      <c r="A723" s="12" t="s">
        <v>533</v>
      </c>
      <c r="B723" s="12" t="s">
        <v>534</v>
      </c>
      <c r="C723" s="13">
        <v>2089.7040049999969</v>
      </c>
      <c r="D723" s="13">
        <v>393845.03204999928</v>
      </c>
    </row>
    <row r="724" spans="1:4" x14ac:dyDescent="0.35">
      <c r="A724" s="12" t="s">
        <v>533</v>
      </c>
      <c r="B724" s="12" t="s">
        <v>535</v>
      </c>
      <c r="C724" s="13">
        <v>3911.444269999995</v>
      </c>
      <c r="D724" s="13">
        <v>643106.08996999904</v>
      </c>
    </row>
    <row r="725" spans="1:4" x14ac:dyDescent="0.35">
      <c r="A725" s="12" t="s">
        <v>533</v>
      </c>
      <c r="B725" s="12" t="s">
        <v>958</v>
      </c>
      <c r="C725" s="13">
        <v>1424.7505320000018</v>
      </c>
      <c r="D725" s="13">
        <v>241765.46215500031</v>
      </c>
    </row>
    <row r="726" spans="1:4" x14ac:dyDescent="0.35">
      <c r="A726" s="12" t="s">
        <v>533</v>
      </c>
      <c r="B726" s="12" t="s">
        <v>536</v>
      </c>
      <c r="C726" s="13">
        <v>1653.826183999998</v>
      </c>
      <c r="D726" s="13">
        <v>267664.50428999966</v>
      </c>
    </row>
    <row r="727" spans="1:4" x14ac:dyDescent="0.35">
      <c r="A727" s="12" t="s">
        <v>533</v>
      </c>
      <c r="B727" s="12" t="s">
        <v>537</v>
      </c>
      <c r="C727" s="13">
        <v>1154.5106509999985</v>
      </c>
      <c r="D727" s="13">
        <v>185879.63670999973</v>
      </c>
    </row>
    <row r="728" spans="1:4" x14ac:dyDescent="0.35">
      <c r="A728" s="12" t="s">
        <v>533</v>
      </c>
      <c r="B728" s="12" t="s">
        <v>538</v>
      </c>
      <c r="C728" s="13">
        <v>1459.5910520000009</v>
      </c>
      <c r="D728" s="13">
        <v>246284.09514000019</v>
      </c>
    </row>
    <row r="729" spans="1:4" x14ac:dyDescent="0.35">
      <c r="A729" s="12" t="s">
        <v>533</v>
      </c>
      <c r="B729" s="12" t="s">
        <v>539</v>
      </c>
      <c r="C729" s="13">
        <v>1106.6636769999998</v>
      </c>
      <c r="D729" s="13">
        <v>187106.71732999996</v>
      </c>
    </row>
    <row r="730" spans="1:4" x14ac:dyDescent="0.35">
      <c r="A730" s="12" t="s">
        <v>533</v>
      </c>
      <c r="B730" s="12" t="s">
        <v>540</v>
      </c>
      <c r="C730" s="13">
        <v>1775.9145729999998</v>
      </c>
      <c r="D730" s="13">
        <v>299985.71998499986</v>
      </c>
    </row>
    <row r="731" spans="1:4" x14ac:dyDescent="0.35">
      <c r="A731" s="12" t="s">
        <v>533</v>
      </c>
      <c r="B731" s="12" t="s">
        <v>541</v>
      </c>
      <c r="C731" s="13">
        <v>1988.5664670000035</v>
      </c>
      <c r="D731" s="13">
        <v>331317.00170500058</v>
      </c>
    </row>
    <row r="732" spans="1:4" x14ac:dyDescent="0.35">
      <c r="A732" s="12" t="s">
        <v>533</v>
      </c>
      <c r="B732" s="12" t="s">
        <v>959</v>
      </c>
      <c r="C732" s="13">
        <v>741.26348199999995</v>
      </c>
      <c r="D732" s="13">
        <v>113316.94035499997</v>
      </c>
    </row>
    <row r="733" spans="1:4" x14ac:dyDescent="0.35">
      <c r="A733" s="12" t="s">
        <v>533</v>
      </c>
      <c r="B733" s="12" t="s">
        <v>542</v>
      </c>
      <c r="C733" s="13">
        <v>1390.8881919999983</v>
      </c>
      <c r="D733" s="13">
        <v>232253.11805999969</v>
      </c>
    </row>
    <row r="734" spans="1:4" x14ac:dyDescent="0.35">
      <c r="A734" s="12" t="s">
        <v>533</v>
      </c>
      <c r="B734" s="12" t="s">
        <v>960</v>
      </c>
      <c r="C734" s="13">
        <v>4808.3205569999955</v>
      </c>
      <c r="D734" s="13">
        <v>810774.35028999927</v>
      </c>
    </row>
    <row r="735" spans="1:4" x14ac:dyDescent="0.35">
      <c r="A735" s="12" t="s">
        <v>533</v>
      </c>
      <c r="B735" s="12" t="s">
        <v>543</v>
      </c>
      <c r="C735" s="13">
        <v>3674.1663559999934</v>
      </c>
      <c r="D735" s="13">
        <v>616563.65290999867</v>
      </c>
    </row>
    <row r="736" spans="1:4" x14ac:dyDescent="0.35">
      <c r="A736" s="12" t="s">
        <v>533</v>
      </c>
      <c r="B736" s="12" t="s">
        <v>544</v>
      </c>
      <c r="C736" s="13">
        <v>1370.6686369999989</v>
      </c>
      <c r="D736" s="13">
        <v>259326.17776999972</v>
      </c>
    </row>
    <row r="737" spans="1:4" x14ac:dyDescent="0.35">
      <c r="A737" s="12" t="s">
        <v>533</v>
      </c>
      <c r="B737" s="12" t="s">
        <v>545</v>
      </c>
      <c r="C737" s="13">
        <v>1628.2797160000007</v>
      </c>
      <c r="D737" s="13">
        <v>276453.11537000001</v>
      </c>
    </row>
    <row r="738" spans="1:4" x14ac:dyDescent="0.35">
      <c r="A738" s="12" t="s">
        <v>533</v>
      </c>
      <c r="B738" s="12" t="s">
        <v>546</v>
      </c>
      <c r="C738" s="13">
        <v>970.52072299999975</v>
      </c>
      <c r="D738" s="13">
        <v>164272.12075499992</v>
      </c>
    </row>
    <row r="739" spans="1:4" x14ac:dyDescent="0.35">
      <c r="A739" s="12" t="s">
        <v>533</v>
      </c>
      <c r="B739" s="12" t="s">
        <v>547</v>
      </c>
      <c r="C739" s="13">
        <v>1431.9525050000004</v>
      </c>
      <c r="D739" s="13">
        <v>242468.7244500001</v>
      </c>
    </row>
    <row r="740" spans="1:4" x14ac:dyDescent="0.35">
      <c r="A740" s="12" t="s">
        <v>533</v>
      </c>
      <c r="B740" s="12" t="s">
        <v>548</v>
      </c>
      <c r="C740" s="13">
        <v>2240.3278179999961</v>
      </c>
      <c r="D740" s="13">
        <v>379239.22697499924</v>
      </c>
    </row>
    <row r="741" spans="1:4" x14ac:dyDescent="0.35">
      <c r="A741" s="12" t="s">
        <v>533</v>
      </c>
      <c r="B741" s="12" t="s">
        <v>549</v>
      </c>
      <c r="C741" s="13">
        <v>659.95950700000003</v>
      </c>
      <c r="D741" s="13">
        <v>108937.15048500002</v>
      </c>
    </row>
    <row r="742" spans="1:4" x14ac:dyDescent="0.35">
      <c r="A742" s="12" t="s">
        <v>533</v>
      </c>
      <c r="B742" s="12" t="s">
        <v>806</v>
      </c>
      <c r="C742" s="13">
        <v>3132.7066180000024</v>
      </c>
      <c r="D742" s="13">
        <v>591808.67654000048</v>
      </c>
    </row>
    <row r="743" spans="1:4" x14ac:dyDescent="0.35">
      <c r="A743" s="12" t="s">
        <v>533</v>
      </c>
      <c r="B743" s="12" t="s">
        <v>550</v>
      </c>
      <c r="C743" s="13">
        <v>6782.6554079999842</v>
      </c>
      <c r="D743" s="13">
        <v>1144333.3545749974</v>
      </c>
    </row>
    <row r="744" spans="1:4" x14ac:dyDescent="0.35">
      <c r="A744" s="12" t="s">
        <v>551</v>
      </c>
      <c r="B744" s="12" t="s">
        <v>552</v>
      </c>
      <c r="C744" s="13">
        <v>4640.7408659999983</v>
      </c>
      <c r="D744" s="13">
        <v>647224.88775999972</v>
      </c>
    </row>
    <row r="745" spans="1:4" x14ac:dyDescent="0.35">
      <c r="A745" s="12" t="s">
        <v>551</v>
      </c>
      <c r="B745" s="12" t="s">
        <v>961</v>
      </c>
      <c r="C745" s="13">
        <v>1722.2469419999998</v>
      </c>
      <c r="D745" s="13">
        <v>278497.51266000001</v>
      </c>
    </row>
    <row r="746" spans="1:4" x14ac:dyDescent="0.35">
      <c r="A746" s="12" t="s">
        <v>551</v>
      </c>
      <c r="B746" s="12" t="s">
        <v>962</v>
      </c>
      <c r="C746" s="13">
        <v>729.30476900000019</v>
      </c>
      <c r="D746" s="13">
        <v>109936.13523</v>
      </c>
    </row>
    <row r="747" spans="1:4" x14ac:dyDescent="0.35">
      <c r="A747" s="12" t="s">
        <v>551</v>
      </c>
      <c r="B747" s="12" t="s">
        <v>963</v>
      </c>
      <c r="C747" s="13">
        <v>1704.1795380000001</v>
      </c>
      <c r="D747" s="13">
        <v>142625.76086000001</v>
      </c>
    </row>
    <row r="748" spans="1:4" x14ac:dyDescent="0.35">
      <c r="A748" s="12" t="s">
        <v>551</v>
      </c>
      <c r="B748" s="12" t="s">
        <v>964</v>
      </c>
      <c r="C748" s="13">
        <v>9020.7919599999987</v>
      </c>
      <c r="D748" s="13">
        <v>1448917.4441700003</v>
      </c>
    </row>
    <row r="749" spans="1:4" x14ac:dyDescent="0.35">
      <c r="A749" s="12" t="s">
        <v>551</v>
      </c>
      <c r="B749" s="12" t="s">
        <v>553</v>
      </c>
      <c r="C749" s="13">
        <v>1031.5324380000011</v>
      </c>
      <c r="D749" s="13">
        <v>168962.47794000022</v>
      </c>
    </row>
    <row r="750" spans="1:4" x14ac:dyDescent="0.35">
      <c r="A750" s="12" t="s">
        <v>551</v>
      </c>
      <c r="B750" s="12" t="s">
        <v>965</v>
      </c>
      <c r="C750" s="13">
        <v>696.41862600000013</v>
      </c>
      <c r="D750" s="13">
        <v>111596.66722500003</v>
      </c>
    </row>
    <row r="751" spans="1:4" x14ac:dyDescent="0.35">
      <c r="A751" s="12" t="s">
        <v>551</v>
      </c>
      <c r="B751" s="12" t="s">
        <v>966</v>
      </c>
      <c r="C751" s="13">
        <v>2584.6770989999986</v>
      </c>
      <c r="D751" s="13">
        <v>346233.40919999982</v>
      </c>
    </row>
    <row r="752" spans="1:4" x14ac:dyDescent="0.35">
      <c r="A752" s="12" t="s">
        <v>551</v>
      </c>
      <c r="B752" s="12" t="s">
        <v>554</v>
      </c>
      <c r="C752" s="13">
        <v>4036.140320999998</v>
      </c>
      <c r="D752" s="13">
        <v>671126.4451049997</v>
      </c>
    </row>
    <row r="753" spans="1:4" x14ac:dyDescent="0.35">
      <c r="A753" s="12" t="s">
        <v>551</v>
      </c>
      <c r="B753" s="12" t="s">
        <v>555</v>
      </c>
      <c r="C753" s="13">
        <v>3840.6603840000039</v>
      </c>
      <c r="D753" s="13">
        <v>641480.14377000078</v>
      </c>
    </row>
    <row r="754" spans="1:4" x14ac:dyDescent="0.35">
      <c r="A754" s="12" t="s">
        <v>551</v>
      </c>
      <c r="B754" s="12" t="s">
        <v>556</v>
      </c>
      <c r="C754" s="13">
        <v>1989.0086599999991</v>
      </c>
      <c r="D754" s="13">
        <v>231044.24293499993</v>
      </c>
    </row>
    <row r="755" spans="1:4" x14ac:dyDescent="0.35">
      <c r="A755" s="12" t="s">
        <v>551</v>
      </c>
      <c r="B755" s="12" t="s">
        <v>557</v>
      </c>
      <c r="C755" s="13">
        <v>5242.1661820000063</v>
      </c>
      <c r="D755" s="13">
        <v>864683.52129500092</v>
      </c>
    </row>
    <row r="756" spans="1:4" x14ac:dyDescent="0.35">
      <c r="A756" s="12" t="s">
        <v>551</v>
      </c>
      <c r="B756" s="12" t="s">
        <v>558</v>
      </c>
      <c r="C756" s="13">
        <v>873.04732599999988</v>
      </c>
      <c r="D756" s="13">
        <v>136922.17423499995</v>
      </c>
    </row>
    <row r="757" spans="1:4" x14ac:dyDescent="0.35">
      <c r="A757" s="12" t="s">
        <v>551</v>
      </c>
      <c r="B757" s="12" t="s">
        <v>559</v>
      </c>
      <c r="C757" s="13">
        <v>1794.1106600000007</v>
      </c>
      <c r="D757" s="13">
        <v>251084.2707900001</v>
      </c>
    </row>
    <row r="758" spans="1:4" x14ac:dyDescent="0.35">
      <c r="A758" s="12" t="s">
        <v>551</v>
      </c>
      <c r="B758" s="12" t="s">
        <v>560</v>
      </c>
      <c r="C758" s="13">
        <v>672.78301999999985</v>
      </c>
      <c r="D758" s="13">
        <v>84306.707919999972</v>
      </c>
    </row>
    <row r="759" spans="1:4" x14ac:dyDescent="0.35">
      <c r="A759" s="12" t="s">
        <v>551</v>
      </c>
      <c r="B759" s="12" t="s">
        <v>807</v>
      </c>
      <c r="C759" s="13">
        <v>598.61374100000023</v>
      </c>
      <c r="D759" s="13">
        <v>95435.726685000031</v>
      </c>
    </row>
    <row r="760" spans="1:4" x14ac:dyDescent="0.35">
      <c r="A760" s="12" t="s">
        <v>551</v>
      </c>
      <c r="B760" s="12" t="s">
        <v>561</v>
      </c>
      <c r="C760" s="13">
        <v>1583.4326360000005</v>
      </c>
      <c r="D760" s="13">
        <v>246061.81358500011</v>
      </c>
    </row>
    <row r="761" spans="1:4" ht="29" x14ac:dyDescent="0.35">
      <c r="A761" s="12" t="s">
        <v>551</v>
      </c>
      <c r="B761" s="12" t="s">
        <v>562</v>
      </c>
      <c r="C761" s="13">
        <v>4513.165267999997</v>
      </c>
      <c r="D761" s="13">
        <v>754088.66420999949</v>
      </c>
    </row>
    <row r="762" spans="1:4" x14ac:dyDescent="0.35">
      <c r="A762" s="12" t="s">
        <v>551</v>
      </c>
      <c r="B762" s="12" t="s">
        <v>563</v>
      </c>
      <c r="C762" s="13">
        <v>1524.3309430000004</v>
      </c>
      <c r="D762" s="13">
        <v>200780.06746000002</v>
      </c>
    </row>
    <row r="763" spans="1:4" x14ac:dyDescent="0.35">
      <c r="A763" s="12" t="s">
        <v>551</v>
      </c>
      <c r="B763" s="12" t="s">
        <v>564</v>
      </c>
      <c r="C763" s="13">
        <v>4130.0649389999971</v>
      </c>
      <c r="D763" s="13">
        <v>370200.28818999999</v>
      </c>
    </row>
    <row r="764" spans="1:4" x14ac:dyDescent="0.35">
      <c r="A764" s="12" t="s">
        <v>551</v>
      </c>
      <c r="B764" s="12" t="s">
        <v>565</v>
      </c>
      <c r="C764" s="13">
        <v>14657.009427000023</v>
      </c>
      <c r="D764" s="13">
        <v>2208058.5458900044</v>
      </c>
    </row>
    <row r="765" spans="1:4" x14ac:dyDescent="0.35">
      <c r="A765" s="12" t="s">
        <v>551</v>
      </c>
      <c r="B765" s="12" t="s">
        <v>566</v>
      </c>
      <c r="C765" s="13">
        <v>3304.7972240000013</v>
      </c>
      <c r="D765" s="13">
        <v>364565.93528000015</v>
      </c>
    </row>
    <row r="766" spans="1:4" x14ac:dyDescent="0.35">
      <c r="A766" s="12" t="s">
        <v>551</v>
      </c>
      <c r="B766" s="12" t="s">
        <v>567</v>
      </c>
      <c r="C766" s="13">
        <v>1017.2314289999999</v>
      </c>
      <c r="D766" s="13">
        <v>152235.53300999996</v>
      </c>
    </row>
    <row r="767" spans="1:4" x14ac:dyDescent="0.35">
      <c r="A767" s="12" t="s">
        <v>551</v>
      </c>
      <c r="B767" s="12" t="s">
        <v>568</v>
      </c>
      <c r="C767" s="13">
        <v>500.75558200000017</v>
      </c>
      <c r="D767" s="13">
        <v>73858.447250000012</v>
      </c>
    </row>
    <row r="768" spans="1:4" x14ac:dyDescent="0.35">
      <c r="A768" s="12" t="s">
        <v>551</v>
      </c>
      <c r="B768" s="12" t="s">
        <v>569</v>
      </c>
      <c r="C768" s="13">
        <v>878.94063399999982</v>
      </c>
      <c r="D768" s="13">
        <v>141018.16926499995</v>
      </c>
    </row>
    <row r="769" spans="1:4" x14ac:dyDescent="0.35">
      <c r="A769" s="12" t="s">
        <v>551</v>
      </c>
      <c r="B769" s="12" t="s">
        <v>570</v>
      </c>
      <c r="C769" s="13">
        <v>861.32683899999995</v>
      </c>
      <c r="D769" s="13">
        <v>132101.25425999993</v>
      </c>
    </row>
    <row r="770" spans="1:4" x14ac:dyDescent="0.35">
      <c r="A770" s="12" t="s">
        <v>551</v>
      </c>
      <c r="B770" s="12" t="s">
        <v>967</v>
      </c>
      <c r="C770" s="13">
        <v>614.49225599999977</v>
      </c>
      <c r="D770" s="13">
        <v>99670.357889999985</v>
      </c>
    </row>
    <row r="771" spans="1:4" x14ac:dyDescent="0.35">
      <c r="A771" s="12" t="s">
        <v>551</v>
      </c>
      <c r="B771" s="12" t="s">
        <v>571</v>
      </c>
      <c r="C771" s="13">
        <v>3258.9457449999986</v>
      </c>
      <c r="D771" s="13">
        <v>325954.31284999993</v>
      </c>
    </row>
    <row r="772" spans="1:4" x14ac:dyDescent="0.35">
      <c r="A772" s="12" t="s">
        <v>551</v>
      </c>
      <c r="B772" s="12" t="s">
        <v>968</v>
      </c>
      <c r="C772" s="13">
        <v>5625.7283080000007</v>
      </c>
      <c r="D772" s="13">
        <v>676059.40313999995</v>
      </c>
    </row>
    <row r="773" spans="1:4" x14ac:dyDescent="0.35">
      <c r="A773" s="12" t="s">
        <v>551</v>
      </c>
      <c r="B773" s="12" t="s">
        <v>572</v>
      </c>
      <c r="C773" s="13">
        <v>2055.8625780000011</v>
      </c>
      <c r="D773" s="13">
        <v>311745.04724000016</v>
      </c>
    </row>
    <row r="774" spans="1:4" x14ac:dyDescent="0.35">
      <c r="A774" s="12" t="s">
        <v>551</v>
      </c>
      <c r="B774" s="12" t="s">
        <v>573</v>
      </c>
      <c r="C774" s="13">
        <v>633.81134799999973</v>
      </c>
      <c r="D774" s="13">
        <v>96983.410619999966</v>
      </c>
    </row>
    <row r="775" spans="1:4" x14ac:dyDescent="0.35">
      <c r="A775" s="12" t="s">
        <v>551</v>
      </c>
      <c r="B775" s="12" t="s">
        <v>574</v>
      </c>
      <c r="C775" s="13">
        <v>1019.2214899999998</v>
      </c>
      <c r="D775" s="13">
        <v>149898.89942999996</v>
      </c>
    </row>
    <row r="776" spans="1:4" x14ac:dyDescent="0.35">
      <c r="A776" s="12" t="s">
        <v>551</v>
      </c>
      <c r="B776" s="12" t="s">
        <v>575</v>
      </c>
      <c r="C776" s="13">
        <v>1565.7605789999982</v>
      </c>
      <c r="D776" s="13">
        <v>126300.24196999989</v>
      </c>
    </row>
    <row r="777" spans="1:4" x14ac:dyDescent="0.35">
      <c r="A777" s="12" t="s">
        <v>551</v>
      </c>
      <c r="B777" s="12" t="s">
        <v>576</v>
      </c>
      <c r="C777" s="13">
        <v>1775.6665129999997</v>
      </c>
      <c r="D777" s="13">
        <v>288285.5863449999</v>
      </c>
    </row>
    <row r="778" spans="1:4" x14ac:dyDescent="0.35">
      <c r="A778" s="12" t="s">
        <v>551</v>
      </c>
      <c r="B778" s="12" t="s">
        <v>577</v>
      </c>
      <c r="C778" s="13">
        <v>3793.3784930000002</v>
      </c>
      <c r="D778" s="13">
        <v>580547.53315999999</v>
      </c>
    </row>
    <row r="779" spans="1:4" x14ac:dyDescent="0.35">
      <c r="A779" s="12" t="s">
        <v>551</v>
      </c>
      <c r="B779" s="12" t="s">
        <v>578</v>
      </c>
      <c r="C779" s="13">
        <v>456.71008799999959</v>
      </c>
      <c r="D779" s="13">
        <v>74325.054139999935</v>
      </c>
    </row>
    <row r="780" spans="1:4" x14ac:dyDescent="0.35">
      <c r="A780" s="12" t="s">
        <v>551</v>
      </c>
      <c r="B780" s="12" t="s">
        <v>579</v>
      </c>
      <c r="C780" s="13">
        <v>1605.8727419999987</v>
      </c>
      <c r="D780" s="13">
        <v>266128.21300999977</v>
      </c>
    </row>
    <row r="781" spans="1:4" x14ac:dyDescent="0.35">
      <c r="A781" s="12" t="s">
        <v>551</v>
      </c>
      <c r="B781" s="12" t="s">
        <v>808</v>
      </c>
      <c r="C781" s="13">
        <v>647.14691200000027</v>
      </c>
      <c r="D781" s="13">
        <v>103396.64616500004</v>
      </c>
    </row>
    <row r="782" spans="1:4" x14ac:dyDescent="0.35">
      <c r="A782" s="12" t="s">
        <v>580</v>
      </c>
      <c r="B782" s="12" t="s">
        <v>581</v>
      </c>
      <c r="C782" s="13">
        <v>415.08178999999996</v>
      </c>
      <c r="D782" s="13">
        <v>74457.540209999992</v>
      </c>
    </row>
    <row r="783" spans="1:4" x14ac:dyDescent="0.35">
      <c r="A783" s="12" t="s">
        <v>580</v>
      </c>
      <c r="B783" s="12" t="s">
        <v>809</v>
      </c>
      <c r="C783" s="13">
        <v>218.14115800000002</v>
      </c>
      <c r="D783" s="13">
        <v>39406.833690000007</v>
      </c>
    </row>
    <row r="784" spans="1:4" x14ac:dyDescent="0.35">
      <c r="A784" s="12" t="s">
        <v>580</v>
      </c>
      <c r="B784" s="12" t="s">
        <v>810</v>
      </c>
      <c r="C784" s="13">
        <v>269.96140500000007</v>
      </c>
      <c r="D784" s="13">
        <v>52317.055090000016</v>
      </c>
    </row>
    <row r="785" spans="1:4" x14ac:dyDescent="0.35">
      <c r="A785" s="12" t="s">
        <v>580</v>
      </c>
      <c r="B785" s="12" t="s">
        <v>582</v>
      </c>
      <c r="C785" s="13">
        <v>225.12579099999999</v>
      </c>
      <c r="D785" s="13">
        <v>37145.780810000004</v>
      </c>
    </row>
    <row r="786" spans="1:4" x14ac:dyDescent="0.35">
      <c r="A786" s="12" t="s">
        <v>580</v>
      </c>
      <c r="B786" s="12" t="s">
        <v>583</v>
      </c>
      <c r="C786" s="13">
        <v>165.93997099999996</v>
      </c>
      <c r="D786" s="13">
        <v>32407.714579999996</v>
      </c>
    </row>
    <row r="787" spans="1:4" x14ac:dyDescent="0.35">
      <c r="A787" s="12" t="s">
        <v>580</v>
      </c>
      <c r="B787" s="12" t="s">
        <v>584</v>
      </c>
      <c r="C787" s="13">
        <v>1019.2083590000002</v>
      </c>
      <c r="D787" s="13">
        <v>165671.17751000001</v>
      </c>
    </row>
    <row r="788" spans="1:4" x14ac:dyDescent="0.35">
      <c r="A788" s="12" t="s">
        <v>580</v>
      </c>
      <c r="B788" s="12" t="s">
        <v>585</v>
      </c>
      <c r="C788" s="13">
        <v>1667.3634550000004</v>
      </c>
      <c r="D788" s="13">
        <v>280807.90805500018</v>
      </c>
    </row>
    <row r="789" spans="1:4" x14ac:dyDescent="0.35">
      <c r="A789" s="12" t="s">
        <v>580</v>
      </c>
      <c r="B789" s="12" t="s">
        <v>586</v>
      </c>
      <c r="C789" s="13">
        <v>184.19362699999996</v>
      </c>
      <c r="D789" s="13">
        <v>36319.41982999997</v>
      </c>
    </row>
    <row r="790" spans="1:4" x14ac:dyDescent="0.35">
      <c r="A790" s="12" t="s">
        <v>580</v>
      </c>
      <c r="B790" s="12" t="s">
        <v>587</v>
      </c>
      <c r="C790" s="13">
        <v>222.27544899999995</v>
      </c>
      <c r="D790" s="13">
        <v>42801.763729999991</v>
      </c>
    </row>
    <row r="791" spans="1:4" x14ac:dyDescent="0.35">
      <c r="A791" s="12" t="s">
        <v>580</v>
      </c>
      <c r="B791" s="12" t="s">
        <v>857</v>
      </c>
      <c r="C791" s="13">
        <v>54.774375000000006</v>
      </c>
      <c r="D791" s="13">
        <v>10959.662320000001</v>
      </c>
    </row>
    <row r="792" spans="1:4" x14ac:dyDescent="0.35">
      <c r="A792" s="12" t="s">
        <v>580</v>
      </c>
      <c r="B792" s="12" t="s">
        <v>588</v>
      </c>
      <c r="C792" s="13">
        <v>89.699425999999974</v>
      </c>
      <c r="D792" s="13">
        <v>18119.463769999995</v>
      </c>
    </row>
    <row r="793" spans="1:4" x14ac:dyDescent="0.35">
      <c r="A793" s="12" t="s">
        <v>580</v>
      </c>
      <c r="B793" s="12" t="s">
        <v>589</v>
      </c>
      <c r="C793" s="13">
        <v>893.11723300000006</v>
      </c>
      <c r="D793" s="13">
        <v>172198.59543999995</v>
      </c>
    </row>
    <row r="794" spans="1:4" x14ac:dyDescent="0.35">
      <c r="A794" s="12" t="s">
        <v>580</v>
      </c>
      <c r="B794" s="12" t="s">
        <v>590</v>
      </c>
      <c r="C794" s="13">
        <v>181.07322999999997</v>
      </c>
      <c r="D794" s="13">
        <v>35236.848349999986</v>
      </c>
    </row>
    <row r="795" spans="1:4" x14ac:dyDescent="0.35">
      <c r="A795" s="12" t="s">
        <v>580</v>
      </c>
      <c r="B795" s="12" t="s">
        <v>591</v>
      </c>
      <c r="C795" s="13">
        <v>18.882297000000001</v>
      </c>
      <c r="D795" s="13">
        <v>3700.0147999999999</v>
      </c>
    </row>
    <row r="796" spans="1:4" x14ac:dyDescent="0.35">
      <c r="A796" s="12" t="s">
        <v>580</v>
      </c>
      <c r="B796" s="12" t="s">
        <v>592</v>
      </c>
      <c r="C796" s="13">
        <v>82.344426999999982</v>
      </c>
      <c r="D796" s="13">
        <v>16117.624569999996</v>
      </c>
    </row>
    <row r="797" spans="1:4" x14ac:dyDescent="0.35">
      <c r="A797" s="12" t="s">
        <v>580</v>
      </c>
      <c r="B797" s="12" t="s">
        <v>593</v>
      </c>
      <c r="C797" s="13">
        <v>752.17617600000062</v>
      </c>
      <c r="D797" s="13">
        <v>146778.71527000016</v>
      </c>
    </row>
    <row r="798" spans="1:4" x14ac:dyDescent="0.35">
      <c r="A798" s="12" t="s">
        <v>580</v>
      </c>
      <c r="B798" s="12" t="s">
        <v>594</v>
      </c>
      <c r="C798" s="13">
        <v>692.85194499999989</v>
      </c>
      <c r="D798" s="13">
        <v>117521.81369999998</v>
      </c>
    </row>
    <row r="799" spans="1:4" x14ac:dyDescent="0.35">
      <c r="A799" s="12" t="s">
        <v>580</v>
      </c>
      <c r="B799" s="12" t="s">
        <v>595</v>
      </c>
      <c r="C799" s="13">
        <v>560.24784599999998</v>
      </c>
      <c r="D799" s="13">
        <v>109062.41598999999</v>
      </c>
    </row>
    <row r="800" spans="1:4" x14ac:dyDescent="0.35">
      <c r="A800" s="12" t="s">
        <v>580</v>
      </c>
      <c r="B800" s="12" t="s">
        <v>596</v>
      </c>
      <c r="C800" s="13">
        <v>195.4773220000001</v>
      </c>
      <c r="D800" s="13">
        <v>40113.668630000029</v>
      </c>
    </row>
    <row r="801" spans="1:4" ht="29" x14ac:dyDescent="0.35">
      <c r="A801" s="12" t="s">
        <v>580</v>
      </c>
      <c r="B801" s="12" t="s">
        <v>811</v>
      </c>
      <c r="C801" s="13">
        <v>102.67256199999999</v>
      </c>
      <c r="D801" s="13">
        <v>20388.130609999993</v>
      </c>
    </row>
    <row r="802" spans="1:4" ht="29" x14ac:dyDescent="0.35">
      <c r="A802" s="12" t="s">
        <v>580</v>
      </c>
      <c r="B802" s="12" t="s">
        <v>597</v>
      </c>
      <c r="C802" s="13">
        <v>518.20886099999996</v>
      </c>
      <c r="D802" s="13">
        <v>98591.300139999992</v>
      </c>
    </row>
    <row r="803" spans="1:4" x14ac:dyDescent="0.35">
      <c r="A803" s="12" t="s">
        <v>580</v>
      </c>
      <c r="B803" s="12" t="s">
        <v>598</v>
      </c>
      <c r="C803" s="13">
        <v>968.28177900000003</v>
      </c>
      <c r="D803" s="13">
        <v>187758.03192000001</v>
      </c>
    </row>
    <row r="804" spans="1:4" x14ac:dyDescent="0.35">
      <c r="A804" s="12" t="s">
        <v>580</v>
      </c>
      <c r="B804" s="12" t="s">
        <v>599</v>
      </c>
      <c r="C804" s="13">
        <v>143.77974700000001</v>
      </c>
      <c r="D804" s="13">
        <v>27889.473590000001</v>
      </c>
    </row>
    <row r="805" spans="1:4" x14ac:dyDescent="0.35">
      <c r="A805" s="12" t="s">
        <v>580</v>
      </c>
      <c r="B805" s="12" t="s">
        <v>600</v>
      </c>
      <c r="C805" s="13">
        <v>46.241536000000004</v>
      </c>
      <c r="D805" s="13">
        <v>8703.3310999999994</v>
      </c>
    </row>
    <row r="806" spans="1:4" x14ac:dyDescent="0.35">
      <c r="A806" s="12" t="s">
        <v>580</v>
      </c>
      <c r="B806" s="12" t="s">
        <v>601</v>
      </c>
      <c r="C806" s="13">
        <v>933.76674000000014</v>
      </c>
      <c r="D806" s="13">
        <v>180410.76110000003</v>
      </c>
    </row>
    <row r="807" spans="1:4" x14ac:dyDescent="0.35">
      <c r="A807" s="12" t="s">
        <v>580</v>
      </c>
      <c r="B807" s="12" t="s">
        <v>969</v>
      </c>
      <c r="C807" s="13">
        <v>1729.741669999999</v>
      </c>
      <c r="D807" s="13">
        <v>286890.34153999982</v>
      </c>
    </row>
    <row r="808" spans="1:4" x14ac:dyDescent="0.35">
      <c r="A808" s="12" t="s">
        <v>602</v>
      </c>
      <c r="B808" s="12" t="s">
        <v>603</v>
      </c>
      <c r="C808" s="13">
        <v>1309.7555970000001</v>
      </c>
      <c r="D808" s="13">
        <v>248779.56554000001</v>
      </c>
    </row>
    <row r="809" spans="1:4" x14ac:dyDescent="0.35">
      <c r="A809" s="12" t="s">
        <v>602</v>
      </c>
      <c r="B809" s="12" t="s">
        <v>604</v>
      </c>
      <c r="C809" s="13">
        <v>1112.2658410000017</v>
      </c>
      <c r="D809" s="13">
        <v>188368.21458500027</v>
      </c>
    </row>
    <row r="810" spans="1:4" x14ac:dyDescent="0.35">
      <c r="A810" s="12" t="s">
        <v>602</v>
      </c>
      <c r="B810" s="12" t="s">
        <v>605</v>
      </c>
      <c r="C810" s="13">
        <v>239.700985</v>
      </c>
      <c r="D810" s="13">
        <v>48945.204550000002</v>
      </c>
    </row>
    <row r="811" spans="1:4" x14ac:dyDescent="0.35">
      <c r="A811" s="12" t="s">
        <v>602</v>
      </c>
      <c r="B811" s="12" t="s">
        <v>606</v>
      </c>
      <c r="C811" s="13">
        <v>281.59415200000001</v>
      </c>
      <c r="D811" s="13">
        <v>56195.516600000003</v>
      </c>
    </row>
    <row r="812" spans="1:4" x14ac:dyDescent="0.35">
      <c r="A812" s="12" t="s">
        <v>602</v>
      </c>
      <c r="B812" s="12" t="s">
        <v>607</v>
      </c>
      <c r="C812" s="13">
        <v>1727.1717210000006</v>
      </c>
      <c r="D812" s="13">
        <v>327303.50408000004</v>
      </c>
    </row>
    <row r="813" spans="1:4" x14ac:dyDescent="0.35">
      <c r="A813" s="12" t="s">
        <v>602</v>
      </c>
      <c r="B813" s="12" t="s">
        <v>608</v>
      </c>
      <c r="C813" s="13">
        <v>1767.458308000002</v>
      </c>
      <c r="D813" s="13">
        <v>335798.23827000044</v>
      </c>
    </row>
    <row r="814" spans="1:4" x14ac:dyDescent="0.35">
      <c r="A814" s="12" t="s">
        <v>602</v>
      </c>
      <c r="B814" s="12" t="s">
        <v>609</v>
      </c>
      <c r="C814" s="13">
        <v>924.86725699999977</v>
      </c>
      <c r="D814" s="13">
        <v>157066.38270999995</v>
      </c>
    </row>
    <row r="815" spans="1:4" x14ac:dyDescent="0.35">
      <c r="A815" s="12" t="s">
        <v>602</v>
      </c>
      <c r="B815" s="12" t="s">
        <v>733</v>
      </c>
      <c r="C815" s="13">
        <v>1994.7096380000069</v>
      </c>
      <c r="D815" s="13">
        <v>379049.2188600013</v>
      </c>
    </row>
    <row r="816" spans="1:4" x14ac:dyDescent="0.35">
      <c r="A816" s="12" t="s">
        <v>602</v>
      </c>
      <c r="B816" s="12" t="s">
        <v>735</v>
      </c>
      <c r="C816" s="13">
        <v>923.9151680000009</v>
      </c>
      <c r="D816" s="13">
        <v>179137.9998200002</v>
      </c>
    </row>
    <row r="817" spans="1:4" x14ac:dyDescent="0.35">
      <c r="A817" s="12" t="s">
        <v>602</v>
      </c>
      <c r="B817" s="12" t="s">
        <v>610</v>
      </c>
      <c r="C817" s="13">
        <v>1850.5204349999997</v>
      </c>
      <c r="D817" s="13">
        <v>314373.41832999996</v>
      </c>
    </row>
    <row r="818" spans="1:4" x14ac:dyDescent="0.35">
      <c r="A818" s="12" t="s">
        <v>602</v>
      </c>
      <c r="B818" s="12" t="s">
        <v>812</v>
      </c>
      <c r="C818" s="13">
        <v>2770.6944120000003</v>
      </c>
      <c r="D818" s="13">
        <v>526022.09733999998</v>
      </c>
    </row>
    <row r="819" spans="1:4" x14ac:dyDescent="0.35">
      <c r="A819" s="12" t="s">
        <v>602</v>
      </c>
      <c r="B819" s="12" t="s">
        <v>970</v>
      </c>
      <c r="C819" s="13">
        <v>3195.4277550000029</v>
      </c>
      <c r="D819" s="13">
        <v>542948.79094000033</v>
      </c>
    </row>
    <row r="820" spans="1:4" x14ac:dyDescent="0.35">
      <c r="A820" s="12" t="s">
        <v>602</v>
      </c>
      <c r="B820" s="12" t="s">
        <v>611</v>
      </c>
      <c r="C820" s="13">
        <v>1739.1628930000013</v>
      </c>
      <c r="D820" s="13">
        <v>295338.77514500014</v>
      </c>
    </row>
    <row r="821" spans="1:4" ht="29" x14ac:dyDescent="0.35">
      <c r="A821" s="12" t="s">
        <v>602</v>
      </c>
      <c r="B821" s="12" t="s">
        <v>612</v>
      </c>
      <c r="C821" s="13">
        <v>103.07040999999998</v>
      </c>
      <c r="D821" s="13">
        <v>20810.463109999993</v>
      </c>
    </row>
    <row r="822" spans="1:4" x14ac:dyDescent="0.35">
      <c r="A822" s="12" t="s">
        <v>602</v>
      </c>
      <c r="B822" s="12" t="s">
        <v>613</v>
      </c>
      <c r="C822" s="13">
        <v>887.96230999999955</v>
      </c>
      <c r="D822" s="13">
        <v>150235.26538499989</v>
      </c>
    </row>
    <row r="823" spans="1:4" x14ac:dyDescent="0.35">
      <c r="A823" s="12" t="s">
        <v>614</v>
      </c>
      <c r="B823" s="12" t="s">
        <v>615</v>
      </c>
      <c r="C823" s="13">
        <v>284.31153099999995</v>
      </c>
      <c r="D823" s="13">
        <v>42739.703480000011</v>
      </c>
    </row>
    <row r="824" spans="1:4" x14ac:dyDescent="0.35">
      <c r="A824" s="12" t="s">
        <v>614</v>
      </c>
      <c r="B824" s="12" t="s">
        <v>616</v>
      </c>
      <c r="C824" s="13">
        <v>1052.4363699999999</v>
      </c>
      <c r="D824" s="13">
        <v>130949.06958999998</v>
      </c>
    </row>
    <row r="825" spans="1:4" x14ac:dyDescent="0.35">
      <c r="A825" s="12" t="s">
        <v>614</v>
      </c>
      <c r="B825" s="12" t="s">
        <v>813</v>
      </c>
      <c r="C825" s="13">
        <v>2028.1863900000017</v>
      </c>
      <c r="D825" s="13">
        <v>274989.5025850003</v>
      </c>
    </row>
    <row r="826" spans="1:4" x14ac:dyDescent="0.35">
      <c r="A826" s="12" t="s">
        <v>614</v>
      </c>
      <c r="B826" s="12" t="s">
        <v>617</v>
      </c>
      <c r="C826" s="13">
        <v>163.475371</v>
      </c>
      <c r="D826" s="13">
        <v>19505.633894999999</v>
      </c>
    </row>
    <row r="827" spans="1:4" x14ac:dyDescent="0.35">
      <c r="A827" s="12" t="s">
        <v>614</v>
      </c>
      <c r="B827" s="12" t="s">
        <v>858</v>
      </c>
      <c r="C827" s="13">
        <v>136.57533100000003</v>
      </c>
      <c r="D827" s="13">
        <v>25728.157139999996</v>
      </c>
    </row>
    <row r="828" spans="1:4" x14ac:dyDescent="0.35">
      <c r="A828" s="12" t="s">
        <v>614</v>
      </c>
      <c r="B828" s="12" t="s">
        <v>618</v>
      </c>
      <c r="C828" s="13">
        <v>274.67304000000007</v>
      </c>
      <c r="D828" s="13">
        <v>35774.812105000005</v>
      </c>
    </row>
    <row r="829" spans="1:4" x14ac:dyDescent="0.35">
      <c r="A829" s="12" t="s">
        <v>614</v>
      </c>
      <c r="B829" s="12" t="s">
        <v>859</v>
      </c>
      <c r="C829" s="13">
        <v>239.13708899999995</v>
      </c>
      <c r="D829" s="13">
        <v>28274.368839999999</v>
      </c>
    </row>
    <row r="830" spans="1:4" x14ac:dyDescent="0.35">
      <c r="A830" s="12" t="s">
        <v>614</v>
      </c>
      <c r="B830" s="12" t="s">
        <v>860</v>
      </c>
      <c r="C830" s="13">
        <v>133.52293300000002</v>
      </c>
      <c r="D830" s="13">
        <v>16832.863520000006</v>
      </c>
    </row>
    <row r="831" spans="1:4" x14ac:dyDescent="0.35">
      <c r="A831" s="12" t="s">
        <v>614</v>
      </c>
      <c r="B831" s="12" t="s">
        <v>619</v>
      </c>
      <c r="C831" s="13">
        <v>459.73883499999994</v>
      </c>
      <c r="D831" s="13">
        <v>61331.329334999995</v>
      </c>
    </row>
    <row r="832" spans="1:4" x14ac:dyDescent="0.35">
      <c r="A832" s="12" t="s">
        <v>614</v>
      </c>
      <c r="B832" s="12" t="s">
        <v>620</v>
      </c>
      <c r="C832" s="13">
        <v>213.75759900000006</v>
      </c>
      <c r="D832" s="13">
        <v>28247.507690000006</v>
      </c>
    </row>
    <row r="833" spans="1:4" x14ac:dyDescent="0.35">
      <c r="A833" s="12" t="s">
        <v>614</v>
      </c>
      <c r="B833" s="12" t="s">
        <v>814</v>
      </c>
      <c r="C833" s="13">
        <v>603.2351020000001</v>
      </c>
      <c r="D833" s="13">
        <v>75283.456290000002</v>
      </c>
    </row>
    <row r="834" spans="1:4" x14ac:dyDescent="0.35">
      <c r="A834" s="12" t="s">
        <v>614</v>
      </c>
      <c r="B834" s="12" t="s">
        <v>621</v>
      </c>
      <c r="C834" s="13">
        <v>335.66693299999997</v>
      </c>
      <c r="D834" s="13">
        <v>37698.419990000002</v>
      </c>
    </row>
    <row r="835" spans="1:4" x14ac:dyDescent="0.35">
      <c r="A835" s="12" t="s">
        <v>614</v>
      </c>
      <c r="B835" s="12" t="s">
        <v>622</v>
      </c>
      <c r="C835" s="13">
        <v>441.87598099999985</v>
      </c>
      <c r="D835" s="13">
        <v>63181.873439999988</v>
      </c>
    </row>
    <row r="836" spans="1:4" x14ac:dyDescent="0.35">
      <c r="A836" s="12" t="s">
        <v>614</v>
      </c>
      <c r="B836" s="12" t="s">
        <v>971</v>
      </c>
      <c r="C836" s="13">
        <v>284.32412100000005</v>
      </c>
      <c r="D836" s="13">
        <v>30961.197415000006</v>
      </c>
    </row>
    <row r="837" spans="1:4" x14ac:dyDescent="0.35">
      <c r="A837" s="12" t="s">
        <v>614</v>
      </c>
      <c r="B837" s="12" t="s">
        <v>815</v>
      </c>
      <c r="C837" s="13">
        <v>401.47261500000002</v>
      </c>
      <c r="D837" s="13">
        <v>39696.601170000002</v>
      </c>
    </row>
    <row r="838" spans="1:4" x14ac:dyDescent="0.35">
      <c r="A838" s="12" t="s">
        <v>614</v>
      </c>
      <c r="B838" s="12" t="s">
        <v>623</v>
      </c>
      <c r="C838" s="13">
        <v>242.38418799999999</v>
      </c>
      <c r="D838" s="13">
        <v>31049.788905000001</v>
      </c>
    </row>
    <row r="839" spans="1:4" x14ac:dyDescent="0.35">
      <c r="A839" s="12" t="s">
        <v>614</v>
      </c>
      <c r="B839" s="12" t="s">
        <v>624</v>
      </c>
      <c r="C839" s="13">
        <v>1257.857005000001</v>
      </c>
      <c r="D839" s="13">
        <v>130286.12235500006</v>
      </c>
    </row>
    <row r="840" spans="1:4" x14ac:dyDescent="0.35">
      <c r="A840" s="12" t="s">
        <v>614</v>
      </c>
      <c r="B840" s="12" t="s">
        <v>625</v>
      </c>
      <c r="C840" s="13">
        <v>671.01272100000017</v>
      </c>
      <c r="D840" s="13">
        <v>109975.16324000001</v>
      </c>
    </row>
    <row r="841" spans="1:4" x14ac:dyDescent="0.35">
      <c r="A841" s="12" t="s">
        <v>614</v>
      </c>
      <c r="B841" s="12" t="s">
        <v>626</v>
      </c>
      <c r="C841" s="13">
        <v>253.66529300000002</v>
      </c>
      <c r="D841" s="13">
        <v>39395.364839999995</v>
      </c>
    </row>
    <row r="842" spans="1:4" x14ac:dyDescent="0.35">
      <c r="A842" s="12" t="s">
        <v>614</v>
      </c>
      <c r="B842" s="12" t="s">
        <v>816</v>
      </c>
      <c r="C842" s="13">
        <v>543.63773999999978</v>
      </c>
      <c r="D842" s="13">
        <v>60484.027849999991</v>
      </c>
    </row>
    <row r="843" spans="1:4" x14ac:dyDescent="0.35">
      <c r="A843" s="12" t="s">
        <v>614</v>
      </c>
      <c r="B843" s="12" t="s">
        <v>627</v>
      </c>
      <c r="C843" s="13">
        <v>688.16989300000023</v>
      </c>
      <c r="D843" s="13">
        <v>90624.407250000033</v>
      </c>
    </row>
    <row r="844" spans="1:4" x14ac:dyDescent="0.35">
      <c r="A844" s="12" t="s">
        <v>614</v>
      </c>
      <c r="B844" s="12" t="s">
        <v>628</v>
      </c>
      <c r="C844" s="13">
        <v>921.82422700000041</v>
      </c>
      <c r="D844" s="13">
        <v>126796.49634500005</v>
      </c>
    </row>
    <row r="845" spans="1:4" x14ac:dyDescent="0.35">
      <c r="A845" s="12" t="s">
        <v>629</v>
      </c>
      <c r="B845" s="12" t="s">
        <v>630</v>
      </c>
      <c r="C845" s="13">
        <v>721.24679200000003</v>
      </c>
      <c r="D845" s="13">
        <v>91051.998360000012</v>
      </c>
    </row>
    <row r="846" spans="1:4" x14ac:dyDescent="0.35">
      <c r="A846" s="12" t="s">
        <v>629</v>
      </c>
      <c r="B846" s="12" t="s">
        <v>631</v>
      </c>
      <c r="C846" s="13">
        <v>5864.9817430000012</v>
      </c>
      <c r="D846" s="13">
        <v>667180.76725000015</v>
      </c>
    </row>
    <row r="847" spans="1:4" x14ac:dyDescent="0.35">
      <c r="A847" s="12" t="s">
        <v>629</v>
      </c>
      <c r="B847" s="12" t="s">
        <v>632</v>
      </c>
      <c r="C847" s="13">
        <v>1288.0494260000003</v>
      </c>
      <c r="D847" s="13">
        <v>152306.89169000008</v>
      </c>
    </row>
    <row r="848" spans="1:4" x14ac:dyDescent="0.35">
      <c r="A848" s="12" t="s">
        <v>629</v>
      </c>
      <c r="B848" s="12" t="s">
        <v>633</v>
      </c>
      <c r="C848" s="13">
        <v>1433.677232</v>
      </c>
      <c r="D848" s="13">
        <v>160261.35638000001</v>
      </c>
    </row>
    <row r="849" spans="1:4" x14ac:dyDescent="0.35">
      <c r="A849" s="12" t="s">
        <v>629</v>
      </c>
      <c r="B849" s="12" t="s">
        <v>634</v>
      </c>
      <c r="C849" s="13">
        <v>2605.6899749999998</v>
      </c>
      <c r="D849" s="13">
        <v>308458.15613000002</v>
      </c>
    </row>
    <row r="850" spans="1:4" x14ac:dyDescent="0.35">
      <c r="A850" s="12" t="s">
        <v>629</v>
      </c>
      <c r="B850" s="12" t="s">
        <v>635</v>
      </c>
      <c r="C850" s="13">
        <v>1834.4452460000023</v>
      </c>
      <c r="D850" s="13">
        <v>216742.17562000026</v>
      </c>
    </row>
    <row r="851" spans="1:4" x14ac:dyDescent="0.35">
      <c r="A851" s="12" t="s">
        <v>629</v>
      </c>
      <c r="B851" s="12" t="s">
        <v>636</v>
      </c>
      <c r="C851" s="13">
        <v>3458.1486190000005</v>
      </c>
      <c r="D851" s="13">
        <v>421338.35654000007</v>
      </c>
    </row>
    <row r="852" spans="1:4" x14ac:dyDescent="0.35">
      <c r="A852" s="12" t="s">
        <v>629</v>
      </c>
      <c r="B852" s="12" t="s">
        <v>637</v>
      </c>
      <c r="C852" s="13">
        <v>3189.6880790000014</v>
      </c>
      <c r="D852" s="13">
        <v>409765.84816000017</v>
      </c>
    </row>
    <row r="853" spans="1:4" x14ac:dyDescent="0.35">
      <c r="A853" s="12" t="s">
        <v>629</v>
      </c>
      <c r="B853" s="12" t="s">
        <v>638</v>
      </c>
      <c r="C853" s="13">
        <v>1574.3810749999993</v>
      </c>
      <c r="D853" s="13">
        <v>188785.93613999992</v>
      </c>
    </row>
    <row r="854" spans="1:4" x14ac:dyDescent="0.35">
      <c r="A854" s="12" t="s">
        <v>629</v>
      </c>
      <c r="B854" s="12" t="s">
        <v>639</v>
      </c>
      <c r="C854" s="13">
        <v>1172.3095579999997</v>
      </c>
      <c r="D854" s="13">
        <v>117281.29454999999</v>
      </c>
    </row>
    <row r="855" spans="1:4" x14ac:dyDescent="0.35">
      <c r="A855" s="12" t="s">
        <v>629</v>
      </c>
      <c r="B855" s="12" t="s">
        <v>640</v>
      </c>
      <c r="C855" s="13">
        <v>270.25902699999989</v>
      </c>
      <c r="D855" s="13">
        <v>30134.209889999998</v>
      </c>
    </row>
    <row r="856" spans="1:4" x14ac:dyDescent="0.35">
      <c r="A856" s="12" t="s">
        <v>629</v>
      </c>
      <c r="B856" s="12" t="s">
        <v>641</v>
      </c>
      <c r="C856" s="13">
        <v>2904.223965000001</v>
      </c>
      <c r="D856" s="13">
        <v>338463.80368000007</v>
      </c>
    </row>
    <row r="857" spans="1:4" x14ac:dyDescent="0.35">
      <c r="A857" s="12" t="s">
        <v>642</v>
      </c>
      <c r="B857" s="12" t="s">
        <v>643</v>
      </c>
      <c r="C857" s="13">
        <v>6085.3185709999998</v>
      </c>
      <c r="D857" s="13">
        <v>1024410.07054</v>
      </c>
    </row>
    <row r="858" spans="1:4" x14ac:dyDescent="0.35">
      <c r="A858" s="12" t="s">
        <v>642</v>
      </c>
      <c r="B858" s="12" t="s">
        <v>644</v>
      </c>
      <c r="C858" s="13">
        <v>2016.2115780000006</v>
      </c>
      <c r="D858" s="13">
        <v>330334.6288200001</v>
      </c>
    </row>
    <row r="859" spans="1:4" x14ac:dyDescent="0.35">
      <c r="A859" s="12" t="s">
        <v>642</v>
      </c>
      <c r="B859" s="12" t="s">
        <v>645</v>
      </c>
      <c r="C859" s="13">
        <v>1360.5686139999996</v>
      </c>
      <c r="D859" s="13">
        <v>201098.88747499994</v>
      </c>
    </row>
    <row r="860" spans="1:4" x14ac:dyDescent="0.35">
      <c r="A860" s="12" t="s">
        <v>642</v>
      </c>
      <c r="B860" s="12" t="s">
        <v>646</v>
      </c>
      <c r="C860" s="13">
        <v>2828.329896000002</v>
      </c>
      <c r="D860" s="13">
        <v>464101.19493500039</v>
      </c>
    </row>
    <row r="861" spans="1:4" x14ac:dyDescent="0.35">
      <c r="A861" s="12" t="s">
        <v>642</v>
      </c>
      <c r="B861" s="12" t="s">
        <v>817</v>
      </c>
      <c r="C861" s="13">
        <v>1264.6351709999999</v>
      </c>
      <c r="D861" s="13">
        <v>210246.355305</v>
      </c>
    </row>
    <row r="862" spans="1:4" x14ac:dyDescent="0.35">
      <c r="A862" s="12" t="s">
        <v>642</v>
      </c>
      <c r="B862" s="12" t="s">
        <v>647</v>
      </c>
      <c r="C862" s="13">
        <v>976.874776</v>
      </c>
      <c r="D862" s="13">
        <v>145660.01412000007</v>
      </c>
    </row>
    <row r="863" spans="1:4" x14ac:dyDescent="0.35">
      <c r="A863" s="12" t="s">
        <v>642</v>
      </c>
      <c r="B863" s="12" t="s">
        <v>648</v>
      </c>
      <c r="C863" s="13">
        <v>954.65466800000058</v>
      </c>
      <c r="D863" s="13">
        <v>158706.46860000011</v>
      </c>
    </row>
    <row r="864" spans="1:4" x14ac:dyDescent="0.35">
      <c r="A864" s="12" t="s">
        <v>642</v>
      </c>
      <c r="B864" s="12" t="s">
        <v>972</v>
      </c>
      <c r="C864" s="13">
        <v>1705.5357899999979</v>
      </c>
      <c r="D864" s="13">
        <v>264329.32597499964</v>
      </c>
    </row>
    <row r="865" spans="1:4" x14ac:dyDescent="0.35">
      <c r="A865" s="12" t="s">
        <v>642</v>
      </c>
      <c r="B865" s="12" t="s">
        <v>973</v>
      </c>
      <c r="C865" s="13">
        <v>2141.1741530000004</v>
      </c>
      <c r="D865" s="13">
        <v>267508.82080500014</v>
      </c>
    </row>
    <row r="866" spans="1:4" x14ac:dyDescent="0.35">
      <c r="A866" s="12" t="s">
        <v>642</v>
      </c>
      <c r="B866" s="12" t="s">
        <v>649</v>
      </c>
      <c r="C866" s="13">
        <v>626.96531700000014</v>
      </c>
      <c r="D866" s="13">
        <v>83681.229855000041</v>
      </c>
    </row>
    <row r="867" spans="1:4" x14ac:dyDescent="0.35">
      <c r="A867" s="12" t="s">
        <v>642</v>
      </c>
      <c r="B867" s="12" t="s">
        <v>818</v>
      </c>
      <c r="C867" s="13">
        <v>510.58438999999976</v>
      </c>
      <c r="D867" s="13">
        <v>73685.847539999973</v>
      </c>
    </row>
    <row r="868" spans="1:4" x14ac:dyDescent="0.35">
      <c r="A868" s="12" t="s">
        <v>642</v>
      </c>
      <c r="B868" s="12" t="s">
        <v>974</v>
      </c>
      <c r="C868" s="13">
        <v>2203.6148500000018</v>
      </c>
      <c r="D868" s="13">
        <v>374028.47163000028</v>
      </c>
    </row>
    <row r="869" spans="1:4" x14ac:dyDescent="0.35">
      <c r="A869" s="12" t="s">
        <v>642</v>
      </c>
      <c r="B869" s="12" t="s">
        <v>650</v>
      </c>
      <c r="C869" s="13">
        <v>1897.4161439999998</v>
      </c>
      <c r="D869" s="13">
        <v>310959.30392499996</v>
      </c>
    </row>
    <row r="870" spans="1:4" x14ac:dyDescent="0.35">
      <c r="A870" s="12" t="s">
        <v>642</v>
      </c>
      <c r="B870" s="12" t="s">
        <v>651</v>
      </c>
      <c r="C870" s="13">
        <v>1744.5729549999996</v>
      </c>
      <c r="D870" s="13">
        <v>292598.67747</v>
      </c>
    </row>
    <row r="871" spans="1:4" x14ac:dyDescent="0.35">
      <c r="A871" s="12" t="s">
        <v>642</v>
      </c>
      <c r="B871" s="12" t="s">
        <v>975</v>
      </c>
      <c r="C871" s="13">
        <v>2725.8420480000004</v>
      </c>
      <c r="D871" s="13">
        <v>353334.20509000012</v>
      </c>
    </row>
    <row r="872" spans="1:4" x14ac:dyDescent="0.35">
      <c r="A872" s="12" t="s">
        <v>642</v>
      </c>
      <c r="B872" s="12" t="s">
        <v>976</v>
      </c>
      <c r="C872" s="13">
        <v>7072.8467749999927</v>
      </c>
      <c r="D872" s="13">
        <v>1132476.0313799987</v>
      </c>
    </row>
    <row r="873" spans="1:4" x14ac:dyDescent="0.35">
      <c r="A873" s="12" t="s">
        <v>642</v>
      </c>
      <c r="B873" s="12" t="s">
        <v>652</v>
      </c>
      <c r="C873" s="13">
        <v>1715.0010279999995</v>
      </c>
      <c r="D873" s="13">
        <v>279959.52105999994</v>
      </c>
    </row>
    <row r="874" spans="1:4" x14ac:dyDescent="0.35">
      <c r="A874" s="12" t="s">
        <v>642</v>
      </c>
      <c r="B874" s="12" t="s">
        <v>653</v>
      </c>
      <c r="C874" s="13">
        <v>1600.5384640000018</v>
      </c>
      <c r="D874" s="13">
        <v>235342.89863500031</v>
      </c>
    </row>
    <row r="875" spans="1:4" x14ac:dyDescent="0.35">
      <c r="A875" s="12" t="s">
        <v>642</v>
      </c>
      <c r="B875" s="12" t="s">
        <v>977</v>
      </c>
      <c r="C875" s="13">
        <v>3054.5603339999993</v>
      </c>
      <c r="D875" s="13">
        <v>409821.03510999976</v>
      </c>
    </row>
    <row r="876" spans="1:4" x14ac:dyDescent="0.35">
      <c r="A876" s="12" t="s">
        <v>642</v>
      </c>
      <c r="B876" s="12" t="s">
        <v>654</v>
      </c>
      <c r="C876" s="13">
        <v>1714.7554799999996</v>
      </c>
      <c r="D876" s="13">
        <v>275969.59638999996</v>
      </c>
    </row>
    <row r="877" spans="1:4" x14ac:dyDescent="0.35">
      <c r="A877" s="12" t="s">
        <v>995</v>
      </c>
      <c r="B877" s="12" t="s">
        <v>655</v>
      </c>
      <c r="C877" s="13">
        <v>101.97497199999998</v>
      </c>
      <c r="D877" s="13">
        <v>21224.273239999999</v>
      </c>
    </row>
    <row r="878" spans="1:4" x14ac:dyDescent="0.35">
      <c r="A878" s="12" t="s">
        <v>995</v>
      </c>
      <c r="B878" s="12" t="s">
        <v>656</v>
      </c>
      <c r="C878" s="13">
        <v>73.690915999999987</v>
      </c>
      <c r="D878" s="13">
        <v>15272.183839999996</v>
      </c>
    </row>
    <row r="879" spans="1:4" x14ac:dyDescent="0.35">
      <c r="A879" s="12" t="s">
        <v>995</v>
      </c>
      <c r="B879" s="12" t="s">
        <v>657</v>
      </c>
      <c r="C879" s="13">
        <v>71.608258999999975</v>
      </c>
      <c r="D879" s="13">
        <v>14968.209049999994</v>
      </c>
    </row>
    <row r="880" spans="1:4" x14ac:dyDescent="0.35">
      <c r="A880" s="12" t="s">
        <v>995</v>
      </c>
      <c r="B880" s="12" t="s">
        <v>716</v>
      </c>
      <c r="C880" s="13">
        <v>156.74938099999986</v>
      </c>
      <c r="D880" s="13">
        <v>32774.434239999966</v>
      </c>
    </row>
    <row r="881" spans="1:4" x14ac:dyDescent="0.35">
      <c r="A881" s="12" t="s">
        <v>995</v>
      </c>
      <c r="B881" s="12" t="s">
        <v>658</v>
      </c>
      <c r="C881" s="13">
        <v>387.83231000000012</v>
      </c>
      <c r="D881" s="13">
        <v>81377.994280000014</v>
      </c>
    </row>
    <row r="882" spans="1:4" x14ac:dyDescent="0.35">
      <c r="A882" s="12" t="s">
        <v>995</v>
      </c>
      <c r="B882" s="12" t="s">
        <v>659</v>
      </c>
      <c r="C882" s="13">
        <v>137.029291</v>
      </c>
      <c r="D882" s="13">
        <v>28512.252869999997</v>
      </c>
    </row>
    <row r="883" spans="1:4" x14ac:dyDescent="0.35">
      <c r="A883" s="12" t="s">
        <v>995</v>
      </c>
      <c r="B883" s="12" t="s">
        <v>660</v>
      </c>
      <c r="C883" s="13">
        <v>620.89508499999954</v>
      </c>
      <c r="D883" s="13">
        <v>129456.5056399999</v>
      </c>
    </row>
    <row r="884" spans="1:4" x14ac:dyDescent="0.35">
      <c r="A884" s="12" t="s">
        <v>995</v>
      </c>
      <c r="B884" s="12" t="s">
        <v>661</v>
      </c>
      <c r="C884" s="13">
        <v>830.54967100000158</v>
      </c>
      <c r="D884" s="13">
        <v>174192.14449000036</v>
      </c>
    </row>
    <row r="885" spans="1:4" x14ac:dyDescent="0.35">
      <c r="A885" s="12" t="s">
        <v>995</v>
      </c>
      <c r="B885" s="12" t="s">
        <v>662</v>
      </c>
      <c r="C885" s="13">
        <v>58.319357000000032</v>
      </c>
      <c r="D885" s="13">
        <v>12213.560170000006</v>
      </c>
    </row>
    <row r="886" spans="1:4" x14ac:dyDescent="0.35">
      <c r="A886" s="12" t="s">
        <v>663</v>
      </c>
      <c r="B886" s="12" t="s">
        <v>861</v>
      </c>
      <c r="C886" s="13">
        <v>2.0440879999999999</v>
      </c>
      <c r="D886" s="13">
        <v>388.37671999999998</v>
      </c>
    </row>
    <row r="887" spans="1:4" x14ac:dyDescent="0.35">
      <c r="A887" s="12" t="s">
        <v>663</v>
      </c>
      <c r="B887" s="12" t="s">
        <v>819</v>
      </c>
      <c r="C887" s="13">
        <v>69.201188000000002</v>
      </c>
      <c r="D887" s="13">
        <v>13139.44082</v>
      </c>
    </row>
    <row r="888" spans="1:4" x14ac:dyDescent="0.35">
      <c r="A888" s="12" t="s">
        <v>663</v>
      </c>
      <c r="B888" s="12" t="s">
        <v>820</v>
      </c>
      <c r="C888" s="13">
        <v>345.50464800000015</v>
      </c>
      <c r="D888" s="13">
        <v>53182.584295000015</v>
      </c>
    </row>
    <row r="889" spans="1:4" x14ac:dyDescent="0.35">
      <c r="A889" s="12" t="s">
        <v>663</v>
      </c>
      <c r="B889" s="12" t="s">
        <v>664</v>
      </c>
      <c r="C889" s="13">
        <v>365.85239100000001</v>
      </c>
      <c r="D889" s="13">
        <v>62735.439529999996</v>
      </c>
    </row>
    <row r="890" spans="1:4" x14ac:dyDescent="0.35">
      <c r="A890" s="12" t="s">
        <v>663</v>
      </c>
      <c r="B890" s="12" t="s">
        <v>665</v>
      </c>
      <c r="C890" s="13">
        <v>255.87420200000003</v>
      </c>
      <c r="D890" s="13">
        <v>48504.72196000001</v>
      </c>
    </row>
    <row r="891" spans="1:4" x14ac:dyDescent="0.35">
      <c r="A891" s="12" t="s">
        <v>663</v>
      </c>
      <c r="B891" s="12" t="s">
        <v>666</v>
      </c>
      <c r="C891" s="13">
        <v>90.009628000000006</v>
      </c>
      <c r="D891" s="13">
        <v>17263.163790000006</v>
      </c>
    </row>
    <row r="892" spans="1:4" x14ac:dyDescent="0.35">
      <c r="A892" s="12" t="s">
        <v>663</v>
      </c>
      <c r="B892" s="12" t="s">
        <v>667</v>
      </c>
      <c r="C892" s="13">
        <v>38.082309000000002</v>
      </c>
      <c r="D892" s="13">
        <v>7030.5915000000014</v>
      </c>
    </row>
    <row r="893" spans="1:4" x14ac:dyDescent="0.35">
      <c r="A893" s="12" t="s">
        <v>663</v>
      </c>
      <c r="B893" s="12" t="s">
        <v>668</v>
      </c>
      <c r="C893" s="13">
        <v>356.46101500000003</v>
      </c>
      <c r="D893" s="13">
        <v>69576.861760000029</v>
      </c>
    </row>
    <row r="894" spans="1:4" ht="29" x14ac:dyDescent="0.35">
      <c r="A894" s="12" t="s">
        <v>663</v>
      </c>
      <c r="B894" s="12" t="s">
        <v>978</v>
      </c>
      <c r="C894" s="13">
        <v>484.41204099999993</v>
      </c>
      <c r="D894" s="13">
        <v>82053.044554999986</v>
      </c>
    </row>
    <row r="895" spans="1:4" x14ac:dyDescent="0.35">
      <c r="A895" s="12" t="s">
        <v>663</v>
      </c>
      <c r="B895" s="12" t="s">
        <v>821</v>
      </c>
      <c r="C895" s="13">
        <v>291.74453999999997</v>
      </c>
      <c r="D895" s="13">
        <v>55398.138860000006</v>
      </c>
    </row>
    <row r="896" spans="1:4" x14ac:dyDescent="0.35">
      <c r="A896" s="12" t="s">
        <v>663</v>
      </c>
      <c r="B896" s="12" t="s">
        <v>669</v>
      </c>
      <c r="C896" s="13">
        <v>32.893758000000005</v>
      </c>
      <c r="D896" s="13">
        <v>6076.6919500000004</v>
      </c>
    </row>
    <row r="897" spans="1:4" x14ac:dyDescent="0.35">
      <c r="A897" s="12" t="s">
        <v>663</v>
      </c>
      <c r="B897" s="12" t="s">
        <v>862</v>
      </c>
      <c r="C897" s="13">
        <v>17.461891999999999</v>
      </c>
      <c r="D897" s="13">
        <v>3518.1063800000002</v>
      </c>
    </row>
    <row r="898" spans="1:4" x14ac:dyDescent="0.35">
      <c r="A898" s="12" t="s">
        <v>663</v>
      </c>
      <c r="B898" s="12" t="s">
        <v>822</v>
      </c>
      <c r="C898" s="13">
        <v>401.30582499999991</v>
      </c>
      <c r="D898" s="13">
        <v>73006.12294999999</v>
      </c>
    </row>
    <row r="899" spans="1:4" x14ac:dyDescent="0.35">
      <c r="A899" s="12" t="s">
        <v>663</v>
      </c>
      <c r="B899" s="12" t="s">
        <v>670</v>
      </c>
      <c r="C899" s="13">
        <v>673.78202199999953</v>
      </c>
      <c r="D899" s="13">
        <v>129340.70691999991</v>
      </c>
    </row>
    <row r="900" spans="1:4" x14ac:dyDescent="0.35">
      <c r="A900" s="12" t="s">
        <v>663</v>
      </c>
      <c r="B900" s="12" t="s">
        <v>671</v>
      </c>
      <c r="C900" s="13">
        <v>180.73905299999998</v>
      </c>
      <c r="D900" s="13">
        <v>34713.180519999994</v>
      </c>
    </row>
    <row r="901" spans="1:4" x14ac:dyDescent="0.35">
      <c r="A901" s="12" t="s">
        <v>663</v>
      </c>
      <c r="B901" s="12" t="s">
        <v>672</v>
      </c>
      <c r="C901" s="13">
        <v>134.99369999999999</v>
      </c>
      <c r="D901" s="13">
        <v>25379.297330000001</v>
      </c>
    </row>
    <row r="902" spans="1:4" x14ac:dyDescent="0.35">
      <c r="A902" s="12" t="s">
        <v>663</v>
      </c>
      <c r="B902" s="12" t="s">
        <v>673</v>
      </c>
      <c r="C902" s="13">
        <v>117.73822000000004</v>
      </c>
      <c r="D902" s="13">
        <v>22313.054710000004</v>
      </c>
    </row>
    <row r="903" spans="1:4" ht="29" x14ac:dyDescent="0.35">
      <c r="A903" s="12" t="s">
        <v>663</v>
      </c>
      <c r="B903" s="12" t="s">
        <v>823</v>
      </c>
      <c r="C903" s="13">
        <v>522.82017599999983</v>
      </c>
      <c r="D903" s="13">
        <v>100604.12821999997</v>
      </c>
    </row>
    <row r="904" spans="1:4" x14ac:dyDescent="0.35">
      <c r="A904" s="12" t="s">
        <v>663</v>
      </c>
      <c r="B904" s="12" t="s">
        <v>674</v>
      </c>
      <c r="C904" s="13">
        <v>688.34780099999966</v>
      </c>
      <c r="D904" s="13">
        <v>125269.31983999992</v>
      </c>
    </row>
    <row r="905" spans="1:4" x14ac:dyDescent="0.35">
      <c r="A905" s="12" t="s">
        <v>663</v>
      </c>
      <c r="B905" s="12" t="s">
        <v>675</v>
      </c>
      <c r="C905" s="13">
        <v>785.87780299999997</v>
      </c>
      <c r="D905" s="13">
        <v>146809.85196999999</v>
      </c>
    </row>
    <row r="906" spans="1:4" x14ac:dyDescent="0.35">
      <c r="A906" s="12" t="s">
        <v>663</v>
      </c>
      <c r="B906" s="12" t="s">
        <v>676</v>
      </c>
      <c r="C906" s="13">
        <v>85.378460000000032</v>
      </c>
      <c r="D906" s="13">
        <v>14522.53717</v>
      </c>
    </row>
    <row r="907" spans="1:4" x14ac:dyDescent="0.35">
      <c r="A907" s="12" t="s">
        <v>663</v>
      </c>
      <c r="B907" s="12" t="s">
        <v>677</v>
      </c>
      <c r="C907" s="13">
        <v>136.12501899999995</v>
      </c>
      <c r="D907" s="13">
        <v>25516.108869999996</v>
      </c>
    </row>
    <row r="908" spans="1:4" x14ac:dyDescent="0.35">
      <c r="A908" s="12" t="s">
        <v>663</v>
      </c>
      <c r="B908" s="12" t="s">
        <v>678</v>
      </c>
      <c r="C908" s="13">
        <v>110.99870500000002</v>
      </c>
      <c r="D908" s="13">
        <v>19980.564149999998</v>
      </c>
    </row>
    <row r="909" spans="1:4" x14ac:dyDescent="0.35">
      <c r="A909" s="12" t="s">
        <v>679</v>
      </c>
      <c r="B909" s="12" t="s">
        <v>680</v>
      </c>
      <c r="C909" s="13">
        <v>18.857744999999998</v>
      </c>
      <c r="D909" s="13">
        <v>3714.3853899999995</v>
      </c>
    </row>
    <row r="910" spans="1:4" x14ac:dyDescent="0.35">
      <c r="A910" s="12" t="s">
        <v>679</v>
      </c>
      <c r="B910" s="12" t="s">
        <v>979</v>
      </c>
      <c r="C910" s="13">
        <v>365.43776800000001</v>
      </c>
      <c r="D910" s="13">
        <v>60644.651260000006</v>
      </c>
    </row>
    <row r="911" spans="1:4" x14ac:dyDescent="0.35">
      <c r="A911" s="12" t="s">
        <v>679</v>
      </c>
      <c r="B911" s="12" t="s">
        <v>681</v>
      </c>
      <c r="C911" s="13">
        <v>335.79774099999997</v>
      </c>
      <c r="D911" s="13">
        <v>49935.935874999988</v>
      </c>
    </row>
    <row r="912" spans="1:4" x14ac:dyDescent="0.35">
      <c r="A912" s="12" t="s">
        <v>679</v>
      </c>
      <c r="B912" s="12" t="s">
        <v>682</v>
      </c>
      <c r="C912" s="13">
        <v>652.0584769999997</v>
      </c>
      <c r="D912" s="13">
        <v>103889.68002499998</v>
      </c>
    </row>
    <row r="913" spans="1:4" x14ac:dyDescent="0.35">
      <c r="A913" s="12" t="s">
        <v>679</v>
      </c>
      <c r="B913" s="12" t="s">
        <v>683</v>
      </c>
      <c r="C913" s="13">
        <v>62.605081999999982</v>
      </c>
      <c r="D913" s="13">
        <v>11978.878009999997</v>
      </c>
    </row>
    <row r="914" spans="1:4" x14ac:dyDescent="0.35">
      <c r="A914" s="12" t="s">
        <v>679</v>
      </c>
      <c r="B914" s="12" t="s">
        <v>684</v>
      </c>
      <c r="C914" s="13">
        <v>193.67436699999999</v>
      </c>
      <c r="D914" s="13">
        <v>32523.030244999998</v>
      </c>
    </row>
    <row r="915" spans="1:4" x14ac:dyDescent="0.35">
      <c r="A915" s="12" t="s">
        <v>679</v>
      </c>
      <c r="B915" s="12" t="s">
        <v>824</v>
      </c>
      <c r="C915" s="13">
        <v>400.6961979999997</v>
      </c>
      <c r="D915" s="13">
        <v>63547.59129499994</v>
      </c>
    </row>
    <row r="916" spans="1:4" x14ac:dyDescent="0.35">
      <c r="A916" s="12" t="s">
        <v>679</v>
      </c>
      <c r="B916" s="12" t="s">
        <v>685</v>
      </c>
      <c r="C916" s="13">
        <v>523.6487810000001</v>
      </c>
      <c r="D916" s="13">
        <v>88630.571330000021</v>
      </c>
    </row>
    <row r="917" spans="1:4" x14ac:dyDescent="0.35">
      <c r="A917" s="12" t="s">
        <v>679</v>
      </c>
      <c r="B917" s="12" t="s">
        <v>686</v>
      </c>
      <c r="C917" s="13">
        <v>434.34636999999964</v>
      </c>
      <c r="D917" s="13">
        <v>82227.404989999952</v>
      </c>
    </row>
    <row r="918" spans="1:4" x14ac:dyDescent="0.35">
      <c r="A918" s="12" t="s">
        <v>679</v>
      </c>
      <c r="B918" s="12" t="s">
        <v>687</v>
      </c>
      <c r="C918" s="13">
        <v>425.76956300000029</v>
      </c>
      <c r="D918" s="13">
        <v>80514.808280000056</v>
      </c>
    </row>
    <row r="919" spans="1:4" x14ac:dyDescent="0.35">
      <c r="A919" s="12" t="s">
        <v>679</v>
      </c>
      <c r="B919" s="12" t="s">
        <v>863</v>
      </c>
      <c r="C919" s="13">
        <v>42.791624999999996</v>
      </c>
      <c r="D919" s="13">
        <v>8257.3843499999984</v>
      </c>
    </row>
    <row r="920" spans="1:4" x14ac:dyDescent="0.35">
      <c r="A920" s="12" t="s">
        <v>679</v>
      </c>
      <c r="B920" s="12" t="s">
        <v>825</v>
      </c>
      <c r="C920" s="13">
        <v>187.051028</v>
      </c>
      <c r="D920" s="13">
        <v>33008.946089999998</v>
      </c>
    </row>
    <row r="921" spans="1:4" ht="29" x14ac:dyDescent="0.35">
      <c r="A921" s="12" t="s">
        <v>679</v>
      </c>
      <c r="B921" s="12" t="s">
        <v>980</v>
      </c>
      <c r="C921" s="13">
        <v>1289.1289980000006</v>
      </c>
      <c r="D921" s="13">
        <v>215049.56924500011</v>
      </c>
    </row>
    <row r="922" spans="1:4" x14ac:dyDescent="0.35">
      <c r="A922" s="12" t="s">
        <v>679</v>
      </c>
      <c r="B922" s="12" t="s">
        <v>688</v>
      </c>
      <c r="C922" s="13">
        <v>275.94688899999994</v>
      </c>
      <c r="D922" s="13">
        <v>40430.366699999984</v>
      </c>
    </row>
    <row r="923" spans="1:4" x14ac:dyDescent="0.35">
      <c r="A923" s="12" t="s">
        <v>679</v>
      </c>
      <c r="B923" s="12" t="s">
        <v>689</v>
      </c>
      <c r="C923" s="13">
        <v>109.99353800000007</v>
      </c>
      <c r="D923" s="13">
        <v>20776.629990000012</v>
      </c>
    </row>
    <row r="924" spans="1:4" x14ac:dyDescent="0.35">
      <c r="A924" s="12" t="s">
        <v>679</v>
      </c>
      <c r="B924" s="12" t="s">
        <v>690</v>
      </c>
      <c r="C924" s="13">
        <v>357.79432200000019</v>
      </c>
      <c r="D924" s="13">
        <v>60346.961175000019</v>
      </c>
    </row>
    <row r="925" spans="1:4" x14ac:dyDescent="0.35">
      <c r="A925" s="12" t="s">
        <v>679</v>
      </c>
      <c r="B925" s="12" t="s">
        <v>691</v>
      </c>
      <c r="C925" s="13">
        <v>100.84536700000001</v>
      </c>
      <c r="D925" s="13">
        <v>19654.534530000001</v>
      </c>
    </row>
    <row r="926" spans="1:4" x14ac:dyDescent="0.35">
      <c r="A926" s="12" t="s">
        <v>679</v>
      </c>
      <c r="B926" s="12" t="s">
        <v>864</v>
      </c>
      <c r="C926" s="13">
        <v>27.162397999999996</v>
      </c>
      <c r="D926" s="13">
        <v>5586.2011999999986</v>
      </c>
    </row>
    <row r="927" spans="1:4" x14ac:dyDescent="0.35">
      <c r="A927" s="12" t="s">
        <v>679</v>
      </c>
      <c r="B927" s="12" t="s">
        <v>981</v>
      </c>
      <c r="C927" s="13">
        <v>647.37652799999978</v>
      </c>
      <c r="D927" s="13">
        <v>108510.83826499997</v>
      </c>
    </row>
    <row r="928" spans="1:4" x14ac:dyDescent="0.35">
      <c r="A928" s="12" t="s">
        <v>679</v>
      </c>
      <c r="B928" s="12" t="s">
        <v>982</v>
      </c>
      <c r="C928" s="13">
        <v>283.25322900000009</v>
      </c>
      <c r="D928" s="13">
        <v>47969.426550000004</v>
      </c>
    </row>
    <row r="929" spans="1:4" x14ac:dyDescent="0.35">
      <c r="A929" s="12" t="s">
        <v>679</v>
      </c>
      <c r="B929" s="12" t="s">
        <v>983</v>
      </c>
      <c r="C929" s="13">
        <v>385.19902600000012</v>
      </c>
      <c r="D929" s="13">
        <v>65105.394785000026</v>
      </c>
    </row>
    <row r="930" spans="1:4" x14ac:dyDescent="0.35">
      <c r="A930" s="12" t="s">
        <v>679</v>
      </c>
      <c r="B930" s="12" t="s">
        <v>692</v>
      </c>
      <c r="C930" s="13">
        <v>13.590823000000002</v>
      </c>
      <c r="D930" s="13">
        <v>1587.1730300000002</v>
      </c>
    </row>
    <row r="931" spans="1:4" x14ac:dyDescent="0.35">
      <c r="A931" s="12" t="s">
        <v>679</v>
      </c>
      <c r="B931" s="12" t="s">
        <v>693</v>
      </c>
      <c r="C931" s="13">
        <v>354.85942199999994</v>
      </c>
      <c r="D931" s="13">
        <v>68451.341610000018</v>
      </c>
    </row>
    <row r="932" spans="1:4" x14ac:dyDescent="0.35">
      <c r="A932" s="12" t="s">
        <v>679</v>
      </c>
      <c r="B932" s="12" t="s">
        <v>984</v>
      </c>
      <c r="C932" s="13">
        <v>34.637253999999999</v>
      </c>
      <c r="D932" s="13">
        <v>5888.3331799999996</v>
      </c>
    </row>
    <row r="933" spans="1:4" x14ac:dyDescent="0.35">
      <c r="A933" s="12" t="s">
        <v>679</v>
      </c>
      <c r="B933" s="12" t="s">
        <v>985</v>
      </c>
      <c r="C933" s="13">
        <v>155.00364200000001</v>
      </c>
      <c r="D933" s="13">
        <v>23956.349145</v>
      </c>
    </row>
    <row r="934" spans="1:4" x14ac:dyDescent="0.35">
      <c r="A934" s="12" t="s">
        <v>679</v>
      </c>
      <c r="B934" s="12" t="s">
        <v>694</v>
      </c>
      <c r="C934" s="13">
        <v>99.819439000000017</v>
      </c>
      <c r="D934" s="13">
        <v>19675.105100000001</v>
      </c>
    </row>
    <row r="935" spans="1:4" x14ac:dyDescent="0.35">
      <c r="A935" s="12" t="s">
        <v>679</v>
      </c>
      <c r="B935" s="12" t="s">
        <v>986</v>
      </c>
      <c r="C935" s="13">
        <v>251.23655299999993</v>
      </c>
      <c r="D935" s="13">
        <v>42580.110709999994</v>
      </c>
    </row>
    <row r="936" spans="1:4" x14ac:dyDescent="0.35">
      <c r="A936" s="12" t="s">
        <v>679</v>
      </c>
      <c r="B936" s="12" t="s">
        <v>987</v>
      </c>
      <c r="C936" s="13">
        <v>959.45691699999998</v>
      </c>
      <c r="D936" s="13">
        <v>157316.20207499998</v>
      </c>
    </row>
    <row r="937" spans="1:4" ht="29" x14ac:dyDescent="0.35">
      <c r="A937" s="12" t="s">
        <v>679</v>
      </c>
      <c r="B937" s="12" t="s">
        <v>695</v>
      </c>
      <c r="C937" s="13">
        <v>549.86052200000006</v>
      </c>
      <c r="D937" s="13">
        <v>93200.978655000014</v>
      </c>
    </row>
    <row r="938" spans="1:4" x14ac:dyDescent="0.35">
      <c r="A938" s="12" t="s">
        <v>679</v>
      </c>
      <c r="B938" s="12" t="s">
        <v>696</v>
      </c>
      <c r="C938" s="13">
        <v>233.21391300000002</v>
      </c>
      <c r="D938" s="13">
        <v>45833.536180000003</v>
      </c>
    </row>
    <row r="939" spans="1:4" ht="29" x14ac:dyDescent="0.35">
      <c r="A939" s="12" t="s">
        <v>679</v>
      </c>
      <c r="B939" s="12" t="s">
        <v>697</v>
      </c>
      <c r="C939" s="13">
        <v>193.35447699999989</v>
      </c>
      <c r="D939" s="13">
        <v>39066.871119999982</v>
      </c>
    </row>
    <row r="940" spans="1:4" x14ac:dyDescent="0.35">
      <c r="A940" s="12" t="s">
        <v>679</v>
      </c>
      <c r="B940" s="12" t="s">
        <v>698</v>
      </c>
      <c r="C940" s="13">
        <v>127.36046999999999</v>
      </c>
      <c r="D940" s="13">
        <v>22888.84058</v>
      </c>
    </row>
    <row r="941" spans="1:4" ht="29" x14ac:dyDescent="0.35">
      <c r="A941" s="12" t="s">
        <v>679</v>
      </c>
      <c r="B941" s="12" t="s">
        <v>699</v>
      </c>
      <c r="C941" s="13">
        <v>46.299861000000007</v>
      </c>
      <c r="D941" s="13">
        <v>6678.5564999999988</v>
      </c>
    </row>
    <row r="942" spans="1:4" x14ac:dyDescent="0.35">
      <c r="A942" s="12" t="s">
        <v>679</v>
      </c>
      <c r="B942" s="12" t="s">
        <v>700</v>
      </c>
      <c r="C942" s="13">
        <v>403.8748829999999</v>
      </c>
      <c r="D942" s="13">
        <v>68533.331289999987</v>
      </c>
    </row>
    <row r="943" spans="1:4" x14ac:dyDescent="0.35">
      <c r="A943" s="12" t="s">
        <v>679</v>
      </c>
      <c r="B943" s="12" t="s">
        <v>701</v>
      </c>
      <c r="C943" s="13">
        <v>164.7217829999999</v>
      </c>
      <c r="D943" s="13">
        <v>31493.305789999984</v>
      </c>
    </row>
    <row r="944" spans="1:4" ht="29" x14ac:dyDescent="0.35">
      <c r="A944" s="12" t="s">
        <v>679</v>
      </c>
      <c r="B944" s="12" t="s">
        <v>988</v>
      </c>
      <c r="C944" s="13">
        <v>500.22777600000006</v>
      </c>
      <c r="D944" s="13">
        <v>77767.713524999999</v>
      </c>
    </row>
    <row r="945" spans="1:27" ht="29" x14ac:dyDescent="0.35">
      <c r="A945" s="12" t="s">
        <v>679</v>
      </c>
      <c r="B945" s="12" t="s">
        <v>702</v>
      </c>
      <c r="C945" s="13">
        <v>24.313350999999997</v>
      </c>
      <c r="D945" s="13">
        <v>2587.80143</v>
      </c>
    </row>
    <row r="946" spans="1:27" ht="29" x14ac:dyDescent="0.35">
      <c r="A946" s="12" t="s">
        <v>679</v>
      </c>
      <c r="B946" s="12" t="s">
        <v>703</v>
      </c>
      <c r="C946" s="13">
        <v>400.87800900000002</v>
      </c>
      <c r="D946" s="13">
        <v>78810.081820000007</v>
      </c>
    </row>
    <row r="947" spans="1:27" x14ac:dyDescent="0.35">
      <c r="A947" s="12" t="s">
        <v>679</v>
      </c>
      <c r="B947" s="12" t="s">
        <v>704</v>
      </c>
      <c r="C947" s="13">
        <v>81.884764999999987</v>
      </c>
      <c r="D947" s="13">
        <v>16514.526649999993</v>
      </c>
    </row>
    <row r="948" spans="1:27" x14ac:dyDescent="0.35">
      <c r="A948" s="12" t="s">
        <v>679</v>
      </c>
      <c r="B948" s="12" t="s">
        <v>705</v>
      </c>
      <c r="C948" s="13">
        <v>86.366588999999976</v>
      </c>
      <c r="D948" s="13">
        <v>17697.351219999997</v>
      </c>
    </row>
    <row r="949" spans="1:27" x14ac:dyDescent="0.35">
      <c r="A949" s="12" t="s">
        <v>679</v>
      </c>
      <c r="B949" s="12" t="s">
        <v>706</v>
      </c>
      <c r="C949" s="13">
        <v>57.710119000000006</v>
      </c>
      <c r="D949" s="13">
        <v>10811.981300000001</v>
      </c>
    </row>
    <row r="950" spans="1:27" x14ac:dyDescent="0.35">
      <c r="A950" s="12" t="s">
        <v>679</v>
      </c>
      <c r="B950" s="12" t="s">
        <v>707</v>
      </c>
      <c r="C950" s="13">
        <v>33.805572999999988</v>
      </c>
      <c r="D950" s="13">
        <v>6488.2010299999984</v>
      </c>
    </row>
    <row r="951" spans="1:27" x14ac:dyDescent="0.35">
      <c r="A951" s="12" t="s">
        <v>679</v>
      </c>
      <c r="B951" s="12" t="s">
        <v>989</v>
      </c>
      <c r="C951" s="13">
        <v>318.61494999999991</v>
      </c>
      <c r="D951" s="13">
        <v>53844.550060000001</v>
      </c>
    </row>
    <row r="952" spans="1:27" ht="15" thickBot="1" x14ac:dyDescent="0.4">
      <c r="A952" s="10" t="s">
        <v>708</v>
      </c>
      <c r="B952" s="10">
        <f>SUBTOTAL(103,Taula4[MUNICIPI])</f>
        <v>947</v>
      </c>
      <c r="C952" s="11">
        <f>SUBTOTAL(109,Taula4[Superfície fertilitzable (ha)])</f>
        <v>917242.74045700068</v>
      </c>
      <c r="D952" s="11">
        <f>SUBTOTAL(109,Taula4[Kg N admissibles en la superfície fertilitzable])</f>
        <v>141187296.76388001</v>
      </c>
    </row>
    <row r="953" spans="1:27" ht="15" thickTop="1" x14ac:dyDescent="0.35">
      <c r="A953" s="26"/>
      <c r="B953" s="36"/>
      <c r="C953" s="36"/>
      <c r="D953" s="36"/>
    </row>
    <row r="954" spans="1:27" x14ac:dyDescent="0.35">
      <c r="A954" s="26"/>
      <c r="B954" s="36"/>
      <c r="C954" s="36"/>
      <c r="D954" s="36"/>
    </row>
    <row r="955" spans="1:27" x14ac:dyDescent="0.35">
      <c r="A955" s="36"/>
      <c r="B955" s="36"/>
      <c r="C955" s="36"/>
      <c r="D955" s="36"/>
    </row>
    <row r="956" spans="1:27" x14ac:dyDescent="0.35">
      <c r="A956" s="38" t="s">
        <v>996</v>
      </c>
      <c r="B956" s="36"/>
      <c r="C956" s="36"/>
      <c r="D956" s="36"/>
    </row>
    <row r="957" spans="1:27" s="41" customFormat="1" ht="12" x14ac:dyDescent="0.3">
      <c r="A957" s="43" t="s">
        <v>1003</v>
      </c>
      <c r="B957" s="39"/>
      <c r="C957" s="40"/>
      <c r="D957" s="40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</row>
    <row r="958" spans="1:27" s="41" customFormat="1" ht="12" x14ac:dyDescent="0.3">
      <c r="A958" s="43" t="s">
        <v>1004</v>
      </c>
      <c r="B958" s="39"/>
      <c r="C958" s="40"/>
      <c r="D958" s="40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</row>
    <row r="959" spans="1:27" s="41" customFormat="1" ht="12" x14ac:dyDescent="0.3">
      <c r="A959" s="43" t="s">
        <v>1005</v>
      </c>
      <c r="B959" s="39"/>
      <c r="C959" s="40"/>
      <c r="D959" s="40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</row>
    <row r="960" spans="1:27" s="41" customFormat="1" ht="12" x14ac:dyDescent="0.3">
      <c r="A960" s="43" t="s">
        <v>1006</v>
      </c>
      <c r="B960" s="39"/>
      <c r="C960" s="40"/>
      <c r="D960" s="40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</row>
    <row r="961" spans="1:27" s="41" customFormat="1" ht="12" x14ac:dyDescent="0.3">
      <c r="A961" s="43" t="s">
        <v>1013</v>
      </c>
      <c r="B961" s="39"/>
      <c r="C961" s="40"/>
      <c r="D961" s="40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</row>
    <row r="962" spans="1:27" s="41" customFormat="1" ht="12" x14ac:dyDescent="0.3">
      <c r="A962" s="43" t="s">
        <v>1002</v>
      </c>
      <c r="B962" s="39"/>
      <c r="C962" s="40"/>
      <c r="D962" s="40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</row>
    <row r="963" spans="1:27" s="41" customFormat="1" ht="13.5" x14ac:dyDescent="0.3">
      <c r="A963" s="43" t="s">
        <v>1007</v>
      </c>
      <c r="B963" s="39"/>
      <c r="C963" s="40"/>
      <c r="D963" s="40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</row>
    <row r="964" spans="1:27" s="41" customFormat="1" ht="12" x14ac:dyDescent="0.3">
      <c r="A964" s="43"/>
      <c r="B964" s="39"/>
      <c r="C964" s="40"/>
      <c r="D964" s="40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</row>
    <row r="965" spans="1:27" x14ac:dyDescent="0.35">
      <c r="A965" s="36"/>
      <c r="B965" s="36"/>
      <c r="C965" s="36"/>
      <c r="D965" s="36"/>
    </row>
    <row r="966" spans="1:27" x14ac:dyDescent="0.35">
      <c r="A966" s="36"/>
      <c r="B966" s="36"/>
      <c r="C966" s="36"/>
      <c r="D966" s="36"/>
    </row>
    <row r="967" spans="1:27" x14ac:dyDescent="0.35">
      <c r="A967" s="36"/>
      <c r="B967" s="36"/>
      <c r="C967" s="36"/>
      <c r="D967" s="36"/>
    </row>
    <row r="968" spans="1:27" x14ac:dyDescent="0.35">
      <c r="A968" s="36"/>
      <c r="B968" s="36"/>
      <c r="C968" s="36"/>
      <c r="D968" s="36"/>
    </row>
    <row r="969" spans="1:27" x14ac:dyDescent="0.35">
      <c r="A969" s="36"/>
      <c r="B969" s="36"/>
      <c r="C969" s="36"/>
      <c r="D969" s="36"/>
    </row>
    <row r="970" spans="1:27" x14ac:dyDescent="0.35">
      <c r="A970" s="36"/>
      <c r="B970" s="36"/>
      <c r="C970" s="36"/>
      <c r="D970" s="36"/>
    </row>
    <row r="971" spans="1:27" x14ac:dyDescent="0.35">
      <c r="A971" s="36"/>
      <c r="B971" s="36"/>
      <c r="C971" s="36"/>
      <c r="D971" s="36"/>
    </row>
    <row r="972" spans="1:27" x14ac:dyDescent="0.35">
      <c r="A972" s="36"/>
      <c r="B972" s="36"/>
      <c r="C972" s="36"/>
      <c r="D972" s="36"/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0"/>
  <sheetViews>
    <sheetView workbookViewId="0">
      <pane ySplit="4" topLeftCell="A5" activePane="bottomLeft" state="frozen"/>
      <selection pane="bottomLeft" activeCell="G5" sqref="G5"/>
    </sheetView>
  </sheetViews>
  <sheetFormatPr defaultColWidth="8.90625" defaultRowHeight="14.5" x14ac:dyDescent="0.35"/>
  <cols>
    <col min="1" max="1" width="19.36328125" style="2" customWidth="1"/>
    <col min="2" max="2" width="23.54296875" style="2" customWidth="1"/>
    <col min="3" max="3" width="14.6328125" style="3" customWidth="1"/>
    <col min="4" max="4" width="18.6328125" style="3" customWidth="1"/>
    <col min="5" max="16384" width="8.90625" style="2"/>
  </cols>
  <sheetData>
    <row r="1" spans="1:4" ht="33.5" x14ac:dyDescent="0.35">
      <c r="A1" s="54">
        <v>2023</v>
      </c>
      <c r="B1" s="55"/>
      <c r="C1" s="27" t="s">
        <v>992</v>
      </c>
      <c r="D1" s="27" t="s">
        <v>993</v>
      </c>
    </row>
    <row r="2" spans="1:4" ht="16" thickBot="1" x14ac:dyDescent="0.4">
      <c r="A2" s="56" t="s">
        <v>991</v>
      </c>
      <c r="B2" s="57"/>
      <c r="C2" s="35">
        <f>Taula66[[#Totals],[Superfície fertilitzable (ha)]]</f>
        <v>925167.75976600032</v>
      </c>
      <c r="D2" s="35">
        <f>Taula66[[#Totals],[Kg N admissibles en la superfície fertilitzable]]</f>
        <v>142924084.1668101</v>
      </c>
    </row>
    <row r="3" spans="1:4" ht="16" thickTop="1" x14ac:dyDescent="0.35">
      <c r="A3" s="29"/>
      <c r="B3" s="29"/>
      <c r="C3" s="30"/>
      <c r="D3" s="30"/>
    </row>
    <row r="4" spans="1:4" s="1" customFormat="1" ht="21" x14ac:dyDescent="0.35">
      <c r="A4" s="4" t="s">
        <v>750</v>
      </c>
      <c r="B4" s="20" t="s">
        <v>751</v>
      </c>
      <c r="C4" s="28" t="s">
        <v>992</v>
      </c>
      <c r="D4" s="28" t="s">
        <v>993</v>
      </c>
    </row>
    <row r="5" spans="1:4" x14ac:dyDescent="0.35">
      <c r="A5" s="21" t="s">
        <v>0</v>
      </c>
      <c r="B5" s="22" t="s">
        <v>752</v>
      </c>
      <c r="C5" s="15">
        <v>2065.9092090000013</v>
      </c>
      <c r="D5" s="15">
        <v>210106.70922000011</v>
      </c>
    </row>
    <row r="6" spans="1:4" x14ac:dyDescent="0.35">
      <c r="A6" s="21" t="s">
        <v>0</v>
      </c>
      <c r="B6" s="22" t="s">
        <v>1</v>
      </c>
      <c r="C6" s="15">
        <v>1695.6769209999982</v>
      </c>
      <c r="D6" s="15">
        <v>211409.86760499983</v>
      </c>
    </row>
    <row r="7" spans="1:4" x14ac:dyDescent="0.35">
      <c r="A7" s="21" t="s">
        <v>0</v>
      </c>
      <c r="B7" s="22" t="s">
        <v>865</v>
      </c>
      <c r="C7" s="15">
        <v>563.62228299999992</v>
      </c>
      <c r="D7" s="15">
        <v>60094.560824999986</v>
      </c>
    </row>
    <row r="8" spans="1:4" x14ac:dyDescent="0.35">
      <c r="A8" s="21" t="s">
        <v>0</v>
      </c>
      <c r="B8" s="22" t="s">
        <v>866</v>
      </c>
      <c r="C8" s="15">
        <v>502.85935599999988</v>
      </c>
      <c r="D8" s="15">
        <v>51582.10824999999</v>
      </c>
    </row>
    <row r="9" spans="1:4" x14ac:dyDescent="0.35">
      <c r="A9" s="21" t="s">
        <v>0</v>
      </c>
      <c r="B9" s="22" t="s">
        <v>2</v>
      </c>
      <c r="C9" s="15">
        <v>899.83154100000013</v>
      </c>
      <c r="D9" s="15">
        <v>119914.87130500004</v>
      </c>
    </row>
    <row r="10" spans="1:4" x14ac:dyDescent="0.35">
      <c r="A10" s="21" t="s">
        <v>0</v>
      </c>
      <c r="B10" s="22" t="s">
        <v>3</v>
      </c>
      <c r="C10" s="15">
        <v>1060.7870310000001</v>
      </c>
      <c r="D10" s="15">
        <v>151378.53182000003</v>
      </c>
    </row>
    <row r="11" spans="1:4" x14ac:dyDescent="0.35">
      <c r="A11" s="21" t="s">
        <v>0</v>
      </c>
      <c r="B11" s="22" t="s">
        <v>4</v>
      </c>
      <c r="C11" s="15">
        <v>191.56045800000004</v>
      </c>
      <c r="D11" s="15">
        <v>21733.561785000002</v>
      </c>
    </row>
    <row r="12" spans="1:4" x14ac:dyDescent="0.35">
      <c r="A12" s="21" t="s">
        <v>0</v>
      </c>
      <c r="B12" s="22" t="s">
        <v>867</v>
      </c>
      <c r="C12" s="15">
        <v>257.76343600000001</v>
      </c>
      <c r="D12" s="15">
        <v>33845.196335000008</v>
      </c>
    </row>
    <row r="13" spans="1:4" x14ac:dyDescent="0.35">
      <c r="A13" s="21" t="s">
        <v>0</v>
      </c>
      <c r="B13" s="22" t="s">
        <v>868</v>
      </c>
      <c r="C13" s="15">
        <v>330.75427999999994</v>
      </c>
      <c r="D13" s="15">
        <v>42134.254049999989</v>
      </c>
    </row>
    <row r="14" spans="1:4" x14ac:dyDescent="0.35">
      <c r="A14" s="21" t="s">
        <v>0</v>
      </c>
      <c r="B14" s="22" t="s">
        <v>5</v>
      </c>
      <c r="C14" s="15">
        <v>867.13997999999958</v>
      </c>
      <c r="D14" s="15">
        <v>89339.525609999953</v>
      </c>
    </row>
    <row r="15" spans="1:4" x14ac:dyDescent="0.35">
      <c r="A15" s="21" t="s">
        <v>0</v>
      </c>
      <c r="B15" s="22" t="s">
        <v>6</v>
      </c>
      <c r="C15" s="15">
        <v>187.13802099999998</v>
      </c>
      <c r="D15" s="15">
        <v>30526.48126</v>
      </c>
    </row>
    <row r="16" spans="1:4" x14ac:dyDescent="0.35">
      <c r="A16" s="21" t="s">
        <v>0</v>
      </c>
      <c r="B16" s="22" t="s">
        <v>7</v>
      </c>
      <c r="C16" s="15">
        <v>896.1869929999998</v>
      </c>
      <c r="D16" s="15">
        <v>80866.604859999992</v>
      </c>
    </row>
    <row r="17" spans="1:4" x14ac:dyDescent="0.35">
      <c r="A17" s="21" t="s">
        <v>0</v>
      </c>
      <c r="B17" s="22" t="s">
        <v>8</v>
      </c>
      <c r="C17" s="15">
        <v>2210.0704180000012</v>
      </c>
      <c r="D17" s="15">
        <v>322559.26619000011</v>
      </c>
    </row>
    <row r="18" spans="1:4" x14ac:dyDescent="0.35">
      <c r="A18" s="21" t="s">
        <v>0</v>
      </c>
      <c r="B18" s="22" t="s">
        <v>9</v>
      </c>
      <c r="C18" s="15">
        <v>354.52422199999984</v>
      </c>
      <c r="D18" s="15">
        <v>45615.866759999983</v>
      </c>
    </row>
    <row r="19" spans="1:4" x14ac:dyDescent="0.35">
      <c r="A19" s="21" t="s">
        <v>0</v>
      </c>
      <c r="B19" s="22" t="s">
        <v>10</v>
      </c>
      <c r="C19" s="15">
        <v>672.23349399999995</v>
      </c>
      <c r="D19" s="15">
        <v>66497.645229999995</v>
      </c>
    </row>
    <row r="20" spans="1:4" x14ac:dyDescent="0.35">
      <c r="A20" s="21" t="s">
        <v>0</v>
      </c>
      <c r="B20" s="22" t="s">
        <v>11</v>
      </c>
      <c r="C20" s="15">
        <v>779.793849999999</v>
      </c>
      <c r="D20" s="15">
        <v>126782.91770999986</v>
      </c>
    </row>
    <row r="21" spans="1:4" x14ac:dyDescent="0.35">
      <c r="A21" s="21" t="s">
        <v>0</v>
      </c>
      <c r="B21" s="22" t="s">
        <v>12</v>
      </c>
      <c r="C21" s="15">
        <v>28.976202999999998</v>
      </c>
      <c r="D21" s="15">
        <v>4205.7692200000001</v>
      </c>
    </row>
    <row r="22" spans="1:4" x14ac:dyDescent="0.35">
      <c r="A22" s="21" t="s">
        <v>0</v>
      </c>
      <c r="B22" s="22" t="s">
        <v>13</v>
      </c>
      <c r="C22" s="15">
        <v>454.06175900000011</v>
      </c>
      <c r="D22" s="15">
        <v>48271.397320000011</v>
      </c>
    </row>
    <row r="23" spans="1:4" x14ac:dyDescent="0.35">
      <c r="A23" s="21" t="s">
        <v>0</v>
      </c>
      <c r="B23" s="22" t="s">
        <v>14</v>
      </c>
      <c r="C23" s="15">
        <v>142.13638500000002</v>
      </c>
      <c r="D23" s="15">
        <v>18890.202410000002</v>
      </c>
    </row>
    <row r="24" spans="1:4" x14ac:dyDescent="0.35">
      <c r="A24" s="21" t="s">
        <v>0</v>
      </c>
      <c r="B24" s="22" t="s">
        <v>15</v>
      </c>
      <c r="C24" s="15">
        <v>1037.070219</v>
      </c>
      <c r="D24" s="15">
        <v>111415.01948</v>
      </c>
    </row>
    <row r="25" spans="1:4" x14ac:dyDescent="0.35">
      <c r="A25" s="21" t="s">
        <v>0</v>
      </c>
      <c r="B25" s="22" t="s">
        <v>16</v>
      </c>
      <c r="C25" s="15">
        <v>3101.1122349999978</v>
      </c>
      <c r="D25" s="15">
        <v>357063.07217499975</v>
      </c>
    </row>
    <row r="26" spans="1:4" x14ac:dyDescent="0.35">
      <c r="A26" s="21" t="s">
        <v>0</v>
      </c>
      <c r="B26" s="22" t="s">
        <v>17</v>
      </c>
      <c r="C26" s="15">
        <v>1284.2920100000003</v>
      </c>
      <c r="D26" s="15">
        <v>119032.60693000005</v>
      </c>
    </row>
    <row r="27" spans="1:4" x14ac:dyDescent="0.35">
      <c r="A27" s="21" t="s">
        <v>0</v>
      </c>
      <c r="B27" s="22" t="s">
        <v>18</v>
      </c>
      <c r="C27" s="15">
        <v>2043.6394210000001</v>
      </c>
      <c r="D27" s="15">
        <v>220738.49900999997</v>
      </c>
    </row>
    <row r="28" spans="1:4" x14ac:dyDescent="0.35">
      <c r="A28" s="21" t="s">
        <v>19</v>
      </c>
      <c r="B28" s="22" t="s">
        <v>20</v>
      </c>
      <c r="C28" s="15">
        <v>378.3263649999999</v>
      </c>
      <c r="D28" s="15">
        <v>64505.958329999987</v>
      </c>
    </row>
    <row r="29" spans="1:4" x14ac:dyDescent="0.35">
      <c r="A29" s="21" t="s">
        <v>19</v>
      </c>
      <c r="B29" s="22" t="s">
        <v>21</v>
      </c>
      <c r="C29" s="15">
        <v>134.41941799999998</v>
      </c>
      <c r="D29" s="15">
        <v>27392.725439999995</v>
      </c>
    </row>
    <row r="30" spans="1:4" x14ac:dyDescent="0.35">
      <c r="A30" s="21" t="s">
        <v>19</v>
      </c>
      <c r="B30" s="22" t="s">
        <v>22</v>
      </c>
      <c r="C30" s="15">
        <v>471.73672000000022</v>
      </c>
      <c r="D30" s="15">
        <v>75728.960560000021</v>
      </c>
    </row>
    <row r="31" spans="1:4" ht="29" x14ac:dyDescent="0.35">
      <c r="A31" s="21" t="s">
        <v>19</v>
      </c>
      <c r="B31" s="22" t="s">
        <v>869</v>
      </c>
      <c r="C31" s="15">
        <v>616.01204000000007</v>
      </c>
      <c r="D31" s="15">
        <v>101386.41626000003</v>
      </c>
    </row>
    <row r="32" spans="1:4" x14ac:dyDescent="0.35">
      <c r="A32" s="21" t="s">
        <v>19</v>
      </c>
      <c r="B32" s="22" t="s">
        <v>870</v>
      </c>
      <c r="C32" s="15">
        <v>976.06971599999952</v>
      </c>
      <c r="D32" s="15">
        <v>165098.38637999995</v>
      </c>
    </row>
    <row r="33" spans="1:4" x14ac:dyDescent="0.35">
      <c r="A33" s="21" t="s">
        <v>19</v>
      </c>
      <c r="B33" s="22" t="s">
        <v>23</v>
      </c>
      <c r="C33" s="15">
        <v>231.19770400000002</v>
      </c>
      <c r="D33" s="15">
        <v>40579.939670000007</v>
      </c>
    </row>
    <row r="34" spans="1:4" x14ac:dyDescent="0.35">
      <c r="A34" s="21" t="s">
        <v>19</v>
      </c>
      <c r="B34" s="22" t="s">
        <v>24</v>
      </c>
      <c r="C34" s="15">
        <v>207.53222300000002</v>
      </c>
      <c r="D34" s="15">
        <v>36819.658179999999</v>
      </c>
    </row>
    <row r="35" spans="1:4" x14ac:dyDescent="0.35">
      <c r="A35" s="21" t="s">
        <v>19</v>
      </c>
      <c r="B35" s="22" t="s">
        <v>871</v>
      </c>
      <c r="C35" s="15">
        <v>590.73770299999978</v>
      </c>
      <c r="D35" s="15">
        <v>98012.115234999961</v>
      </c>
    </row>
    <row r="36" spans="1:4" x14ac:dyDescent="0.35">
      <c r="A36" s="21" t="s">
        <v>19</v>
      </c>
      <c r="B36" s="22" t="s">
        <v>25</v>
      </c>
      <c r="C36" s="15">
        <v>926.59385999999949</v>
      </c>
      <c r="D36" s="15">
        <v>156030.2936549999</v>
      </c>
    </row>
    <row r="37" spans="1:4" x14ac:dyDescent="0.35">
      <c r="A37" s="21" t="s">
        <v>19</v>
      </c>
      <c r="B37" s="22" t="s">
        <v>26</v>
      </c>
      <c r="C37" s="15">
        <v>1162.7069130000004</v>
      </c>
      <c r="D37" s="15">
        <v>192016.41973500006</v>
      </c>
    </row>
    <row r="38" spans="1:4" x14ac:dyDescent="0.35">
      <c r="A38" s="21" t="s">
        <v>19</v>
      </c>
      <c r="B38" s="22" t="s">
        <v>826</v>
      </c>
      <c r="C38" s="15">
        <v>195.26714799999999</v>
      </c>
      <c r="D38" s="15">
        <v>23851.483029999999</v>
      </c>
    </row>
    <row r="39" spans="1:4" x14ac:dyDescent="0.35">
      <c r="A39" s="21" t="s">
        <v>19</v>
      </c>
      <c r="B39" s="22" t="s">
        <v>27</v>
      </c>
      <c r="C39" s="15">
        <v>504.98408000000023</v>
      </c>
      <c r="D39" s="15">
        <v>70472.392745000034</v>
      </c>
    </row>
    <row r="40" spans="1:4" x14ac:dyDescent="0.35">
      <c r="A40" s="21" t="s">
        <v>19</v>
      </c>
      <c r="B40" s="22" t="s">
        <v>28</v>
      </c>
      <c r="C40" s="15">
        <v>693.01933700000029</v>
      </c>
      <c r="D40" s="15">
        <v>107008.30694000005</v>
      </c>
    </row>
    <row r="41" spans="1:4" x14ac:dyDescent="0.35">
      <c r="A41" s="21" t="s">
        <v>19</v>
      </c>
      <c r="B41" s="22" t="s">
        <v>753</v>
      </c>
      <c r="C41" s="15">
        <v>2529.408457</v>
      </c>
      <c r="D41" s="15">
        <v>518885.98336999986</v>
      </c>
    </row>
    <row r="42" spans="1:4" x14ac:dyDescent="0.35">
      <c r="A42" s="21" t="s">
        <v>19</v>
      </c>
      <c r="B42" s="22" t="s">
        <v>29</v>
      </c>
      <c r="C42" s="15">
        <v>882.54977599999984</v>
      </c>
      <c r="D42" s="15">
        <v>144191.85313999999</v>
      </c>
    </row>
    <row r="43" spans="1:4" x14ac:dyDescent="0.35">
      <c r="A43" s="21" t="s">
        <v>19</v>
      </c>
      <c r="B43" s="22" t="s">
        <v>30</v>
      </c>
      <c r="C43" s="15">
        <v>107.97888599999999</v>
      </c>
      <c r="D43" s="15">
        <v>13742.255809999999</v>
      </c>
    </row>
    <row r="44" spans="1:4" x14ac:dyDescent="0.35">
      <c r="A44" s="21" t="s">
        <v>19</v>
      </c>
      <c r="B44" s="22" t="s">
        <v>31</v>
      </c>
      <c r="C44" s="15">
        <v>229.90501900000001</v>
      </c>
      <c r="D44" s="15">
        <v>43098.698410000005</v>
      </c>
    </row>
    <row r="45" spans="1:4" x14ac:dyDescent="0.35">
      <c r="A45" s="21" t="s">
        <v>19</v>
      </c>
      <c r="B45" s="22" t="s">
        <v>32</v>
      </c>
      <c r="C45" s="15">
        <v>642.78024399999936</v>
      </c>
      <c r="D45" s="15">
        <v>131339.54155999987</v>
      </c>
    </row>
    <row r="46" spans="1:4" x14ac:dyDescent="0.35">
      <c r="A46" s="21" t="s">
        <v>19</v>
      </c>
      <c r="B46" s="22" t="s">
        <v>33</v>
      </c>
      <c r="C46" s="15">
        <v>605.37558000000001</v>
      </c>
      <c r="D46" s="15">
        <v>80504.741310000012</v>
      </c>
    </row>
    <row r="47" spans="1:4" x14ac:dyDescent="0.35">
      <c r="A47" s="21" t="s">
        <v>19</v>
      </c>
      <c r="B47" s="22" t="s">
        <v>872</v>
      </c>
      <c r="C47" s="15">
        <v>662.68228399999987</v>
      </c>
      <c r="D47" s="15">
        <v>110156.49086499996</v>
      </c>
    </row>
    <row r="48" spans="1:4" x14ac:dyDescent="0.35">
      <c r="A48" s="21" t="s">
        <v>19</v>
      </c>
      <c r="B48" s="22" t="s">
        <v>34</v>
      </c>
      <c r="C48" s="15">
        <v>878.42768999999953</v>
      </c>
      <c r="D48" s="15">
        <v>146956.05451999995</v>
      </c>
    </row>
    <row r="49" spans="1:4" x14ac:dyDescent="0.35">
      <c r="A49" s="21" t="s">
        <v>19</v>
      </c>
      <c r="B49" s="22" t="s">
        <v>873</v>
      </c>
      <c r="C49" s="15">
        <v>893.73621700000024</v>
      </c>
      <c r="D49" s="15">
        <v>149480.43641500006</v>
      </c>
    </row>
    <row r="50" spans="1:4" x14ac:dyDescent="0.35">
      <c r="A50" s="21" t="s">
        <v>19</v>
      </c>
      <c r="B50" s="22" t="s">
        <v>874</v>
      </c>
      <c r="C50" s="15">
        <v>1150.976975</v>
      </c>
      <c r="D50" s="15">
        <v>193451.64352000001</v>
      </c>
    </row>
    <row r="51" spans="1:4" x14ac:dyDescent="0.35">
      <c r="A51" s="21" t="s">
        <v>19</v>
      </c>
      <c r="B51" s="22" t="s">
        <v>35</v>
      </c>
      <c r="C51" s="15">
        <v>956.96886299999994</v>
      </c>
      <c r="D51" s="15">
        <v>120230.61517</v>
      </c>
    </row>
    <row r="52" spans="1:4" x14ac:dyDescent="0.35">
      <c r="A52" s="21" t="s">
        <v>19</v>
      </c>
      <c r="B52" s="22" t="s">
        <v>36</v>
      </c>
      <c r="C52" s="15">
        <v>204.52032599999995</v>
      </c>
      <c r="D52" s="15">
        <v>37431.566379999997</v>
      </c>
    </row>
    <row r="53" spans="1:4" x14ac:dyDescent="0.35">
      <c r="A53" s="21" t="s">
        <v>19</v>
      </c>
      <c r="B53" s="22" t="s">
        <v>37</v>
      </c>
      <c r="C53" s="15">
        <v>96.668174999999991</v>
      </c>
      <c r="D53" s="15">
        <v>15066.20305</v>
      </c>
    </row>
    <row r="54" spans="1:4" x14ac:dyDescent="0.35">
      <c r="A54" s="21" t="s">
        <v>19</v>
      </c>
      <c r="B54" s="22" t="s">
        <v>875</v>
      </c>
      <c r="C54" s="15">
        <v>468.35427699999974</v>
      </c>
      <c r="D54" s="15">
        <v>77485.02536999993</v>
      </c>
    </row>
    <row r="55" spans="1:4" x14ac:dyDescent="0.35">
      <c r="A55" s="21" t="s">
        <v>19</v>
      </c>
      <c r="B55" s="22" t="s">
        <v>38</v>
      </c>
      <c r="C55" s="15">
        <v>800.66329799999971</v>
      </c>
      <c r="D55" s="15">
        <v>123996.34314999996</v>
      </c>
    </row>
    <row r="56" spans="1:4" x14ac:dyDescent="0.35">
      <c r="A56" s="21" t="s">
        <v>19</v>
      </c>
      <c r="B56" s="22" t="s">
        <v>39</v>
      </c>
      <c r="C56" s="15">
        <v>187.95279800000003</v>
      </c>
      <c r="D56" s="15">
        <v>37477.714520000016</v>
      </c>
    </row>
    <row r="57" spans="1:4" x14ac:dyDescent="0.35">
      <c r="A57" s="21" t="s">
        <v>19</v>
      </c>
      <c r="B57" s="22" t="s">
        <v>40</v>
      </c>
      <c r="C57" s="15">
        <v>618.59395300000006</v>
      </c>
      <c r="D57" s="15">
        <v>102140.69918000001</v>
      </c>
    </row>
    <row r="58" spans="1:4" x14ac:dyDescent="0.35">
      <c r="A58" s="21" t="s">
        <v>19</v>
      </c>
      <c r="B58" s="22" t="s">
        <v>41</v>
      </c>
      <c r="C58" s="15">
        <v>398.48958600000009</v>
      </c>
      <c r="D58" s="15">
        <v>66043.321400000015</v>
      </c>
    </row>
    <row r="59" spans="1:4" x14ac:dyDescent="0.35">
      <c r="A59" s="21" t="s">
        <v>19</v>
      </c>
      <c r="B59" s="22" t="s">
        <v>42</v>
      </c>
      <c r="C59" s="15">
        <v>1016.6729929999995</v>
      </c>
      <c r="D59" s="15">
        <v>170203.1567449999</v>
      </c>
    </row>
    <row r="60" spans="1:4" x14ac:dyDescent="0.35">
      <c r="A60" s="21" t="s">
        <v>19</v>
      </c>
      <c r="B60" s="22" t="s">
        <v>43</v>
      </c>
      <c r="C60" s="15">
        <v>554.65097099999969</v>
      </c>
      <c r="D60" s="15">
        <v>93927.749784999934</v>
      </c>
    </row>
    <row r="61" spans="1:4" x14ac:dyDescent="0.35">
      <c r="A61" s="21" t="s">
        <v>19</v>
      </c>
      <c r="B61" s="22" t="s">
        <v>876</v>
      </c>
      <c r="C61" s="15">
        <v>530.67026899999962</v>
      </c>
      <c r="D61" s="15">
        <v>88995.59243499994</v>
      </c>
    </row>
    <row r="62" spans="1:4" x14ac:dyDescent="0.35">
      <c r="A62" s="21" t="s">
        <v>19</v>
      </c>
      <c r="B62" s="22" t="s">
        <v>44</v>
      </c>
      <c r="C62" s="15">
        <v>801.31408699999997</v>
      </c>
      <c r="D62" s="15">
        <v>136191.71005999998</v>
      </c>
    </row>
    <row r="63" spans="1:4" x14ac:dyDescent="0.35">
      <c r="A63" s="21" t="s">
        <v>19</v>
      </c>
      <c r="B63" s="22" t="s">
        <v>45</v>
      </c>
      <c r="C63" s="15">
        <v>675.25753999999995</v>
      </c>
      <c r="D63" s="15">
        <v>115349.01274999997</v>
      </c>
    </row>
    <row r="64" spans="1:4" x14ac:dyDescent="0.35">
      <c r="A64" s="21" t="s">
        <v>19</v>
      </c>
      <c r="B64" s="22" t="s">
        <v>754</v>
      </c>
      <c r="C64" s="15">
        <v>639.07480599999997</v>
      </c>
      <c r="D64" s="15">
        <v>122626.99797</v>
      </c>
    </row>
    <row r="65" spans="1:4" x14ac:dyDescent="0.35">
      <c r="A65" s="21" t="s">
        <v>19</v>
      </c>
      <c r="B65" s="22" t="s">
        <v>46</v>
      </c>
      <c r="C65" s="15">
        <v>3247.6144779999954</v>
      </c>
      <c r="D65" s="15">
        <v>529217.19719999924</v>
      </c>
    </row>
    <row r="66" spans="1:4" x14ac:dyDescent="0.35">
      <c r="A66" s="21" t="s">
        <v>19</v>
      </c>
      <c r="B66" s="22" t="s">
        <v>47</v>
      </c>
      <c r="C66" s="15">
        <v>379.35897900000009</v>
      </c>
      <c r="D66" s="15">
        <v>66540.718009999997</v>
      </c>
    </row>
    <row r="67" spans="1:4" x14ac:dyDescent="0.35">
      <c r="A67" s="21" t="s">
        <v>19</v>
      </c>
      <c r="B67" s="22" t="s">
        <v>877</v>
      </c>
      <c r="C67" s="15">
        <v>629.96458299999949</v>
      </c>
      <c r="D67" s="15">
        <v>106280.34313999992</v>
      </c>
    </row>
    <row r="68" spans="1:4" x14ac:dyDescent="0.35">
      <c r="A68" s="21" t="s">
        <v>19</v>
      </c>
      <c r="B68" s="22" t="s">
        <v>48</v>
      </c>
      <c r="C68" s="15">
        <v>208.90752100000003</v>
      </c>
      <c r="D68" s="15">
        <v>35408.224810000007</v>
      </c>
    </row>
    <row r="69" spans="1:4" x14ac:dyDescent="0.35">
      <c r="A69" s="21" t="s">
        <v>19</v>
      </c>
      <c r="B69" s="22" t="s">
        <v>49</v>
      </c>
      <c r="C69" s="15">
        <v>3.138414</v>
      </c>
      <c r="D69" s="15">
        <v>508.54423000000008</v>
      </c>
    </row>
    <row r="70" spans="1:4" x14ac:dyDescent="0.35">
      <c r="A70" s="21" t="s">
        <v>19</v>
      </c>
      <c r="B70" s="22" t="s">
        <v>755</v>
      </c>
      <c r="C70" s="15">
        <v>581.43294700000001</v>
      </c>
      <c r="D70" s="15">
        <v>88373.381599999993</v>
      </c>
    </row>
    <row r="71" spans="1:4" x14ac:dyDescent="0.35">
      <c r="A71" s="21" t="s">
        <v>19</v>
      </c>
      <c r="B71" s="22" t="s">
        <v>50</v>
      </c>
      <c r="C71" s="15">
        <v>569.0387910000004</v>
      </c>
      <c r="D71" s="15">
        <v>95731.443055000054</v>
      </c>
    </row>
    <row r="72" spans="1:4" x14ac:dyDescent="0.35">
      <c r="A72" s="21" t="s">
        <v>19</v>
      </c>
      <c r="B72" s="22" t="s">
        <v>51</v>
      </c>
      <c r="C72" s="15">
        <v>595.16455699999995</v>
      </c>
      <c r="D72" s="15">
        <v>80145.663960000005</v>
      </c>
    </row>
    <row r="73" spans="1:4" x14ac:dyDescent="0.35">
      <c r="A73" s="21" t="s">
        <v>19</v>
      </c>
      <c r="B73" s="22" t="s">
        <v>52</v>
      </c>
      <c r="C73" s="15">
        <v>546.12994400000014</v>
      </c>
      <c r="D73" s="15">
        <v>82483.156200000027</v>
      </c>
    </row>
    <row r="74" spans="1:4" ht="29" x14ac:dyDescent="0.35">
      <c r="A74" s="21" t="s">
        <v>19</v>
      </c>
      <c r="B74" s="22" t="s">
        <v>53</v>
      </c>
      <c r="C74" s="15">
        <v>94.30067200000002</v>
      </c>
      <c r="D74" s="15">
        <v>18477.948110000005</v>
      </c>
    </row>
    <row r="75" spans="1:4" x14ac:dyDescent="0.35">
      <c r="A75" s="21" t="s">
        <v>19</v>
      </c>
      <c r="B75" s="22" t="s">
        <v>878</v>
      </c>
      <c r="C75" s="15">
        <v>190.98765100000003</v>
      </c>
      <c r="D75" s="15">
        <v>32341.001805000007</v>
      </c>
    </row>
    <row r="76" spans="1:4" x14ac:dyDescent="0.35">
      <c r="A76" s="21" t="s">
        <v>19</v>
      </c>
      <c r="B76" s="22" t="s">
        <v>54</v>
      </c>
      <c r="C76" s="15">
        <v>238.72324700000004</v>
      </c>
      <c r="D76" s="15">
        <v>39912.91305000001</v>
      </c>
    </row>
    <row r="77" spans="1:4" x14ac:dyDescent="0.35">
      <c r="A77" s="21" t="s">
        <v>19</v>
      </c>
      <c r="B77" s="22" t="s">
        <v>55</v>
      </c>
      <c r="C77" s="15">
        <v>1236.6735370000004</v>
      </c>
      <c r="D77" s="15">
        <v>230027.58032000004</v>
      </c>
    </row>
    <row r="78" spans="1:4" ht="29" x14ac:dyDescent="0.35">
      <c r="A78" s="21" t="s">
        <v>19</v>
      </c>
      <c r="B78" s="22" t="s">
        <v>756</v>
      </c>
      <c r="C78" s="15">
        <v>93.442211999999998</v>
      </c>
      <c r="D78" s="15">
        <v>15696.497800000001</v>
      </c>
    </row>
    <row r="79" spans="1:4" ht="29" x14ac:dyDescent="0.35">
      <c r="A79" s="21" t="s">
        <v>19</v>
      </c>
      <c r="B79" s="22" t="s">
        <v>879</v>
      </c>
      <c r="C79" s="15">
        <v>543.23379200000011</v>
      </c>
      <c r="D79" s="15">
        <v>91577.825385000018</v>
      </c>
    </row>
    <row r="80" spans="1:4" x14ac:dyDescent="0.35">
      <c r="A80" s="21" t="s">
        <v>19</v>
      </c>
      <c r="B80" s="22" t="s">
        <v>827</v>
      </c>
      <c r="C80" s="15">
        <v>145.97126399999999</v>
      </c>
      <c r="D80" s="15">
        <v>23714.666309999997</v>
      </c>
    </row>
    <row r="81" spans="1:4" x14ac:dyDescent="0.35">
      <c r="A81" s="21" t="s">
        <v>19</v>
      </c>
      <c r="B81" s="22" t="s">
        <v>56</v>
      </c>
      <c r="C81" s="15">
        <v>861.90931899999964</v>
      </c>
      <c r="D81" s="15">
        <v>140405.02855999998</v>
      </c>
    </row>
    <row r="82" spans="1:4" x14ac:dyDescent="0.35">
      <c r="A82" s="21" t="s">
        <v>19</v>
      </c>
      <c r="B82" s="22" t="s">
        <v>57</v>
      </c>
      <c r="C82" s="15">
        <v>439.46676500000007</v>
      </c>
      <c r="D82" s="15">
        <v>74247.266690000004</v>
      </c>
    </row>
    <row r="83" spans="1:4" x14ac:dyDescent="0.35">
      <c r="A83" s="21" t="s">
        <v>19</v>
      </c>
      <c r="B83" s="22" t="s">
        <v>880</v>
      </c>
      <c r="C83" s="15">
        <v>1266.6306550000004</v>
      </c>
      <c r="D83" s="15">
        <v>210460.32114500008</v>
      </c>
    </row>
    <row r="84" spans="1:4" x14ac:dyDescent="0.35">
      <c r="A84" s="21" t="s">
        <v>19</v>
      </c>
      <c r="B84" s="22" t="s">
        <v>58</v>
      </c>
      <c r="C84" s="15">
        <v>39.201090000000001</v>
      </c>
      <c r="D84" s="15">
        <v>7762.0720599999995</v>
      </c>
    </row>
    <row r="85" spans="1:4" x14ac:dyDescent="0.35">
      <c r="A85" s="21" t="s">
        <v>19</v>
      </c>
      <c r="B85" s="22" t="s">
        <v>881</v>
      </c>
      <c r="C85" s="15">
        <v>1598.3500890000005</v>
      </c>
      <c r="D85" s="15">
        <v>258530.63327000011</v>
      </c>
    </row>
    <row r="86" spans="1:4" x14ac:dyDescent="0.35">
      <c r="A86" s="21" t="s">
        <v>19</v>
      </c>
      <c r="B86" s="22" t="s">
        <v>59</v>
      </c>
      <c r="C86" s="15">
        <v>164.05690900000002</v>
      </c>
      <c r="D86" s="15">
        <v>27627.550899999998</v>
      </c>
    </row>
    <row r="87" spans="1:4" x14ac:dyDescent="0.35">
      <c r="A87" s="21" t="s">
        <v>19</v>
      </c>
      <c r="B87" s="22" t="s">
        <v>60</v>
      </c>
      <c r="C87" s="15">
        <v>637.62018100000046</v>
      </c>
      <c r="D87" s="15">
        <v>104893.50214500009</v>
      </c>
    </row>
    <row r="88" spans="1:4" x14ac:dyDescent="0.35">
      <c r="A88" s="21" t="s">
        <v>19</v>
      </c>
      <c r="B88" s="22" t="s">
        <v>61</v>
      </c>
      <c r="C88" s="15">
        <v>473.17751600000008</v>
      </c>
      <c r="D88" s="15">
        <v>75362.037875000024</v>
      </c>
    </row>
    <row r="89" spans="1:4" x14ac:dyDescent="0.35">
      <c r="A89" s="21" t="s">
        <v>19</v>
      </c>
      <c r="B89" s="22" t="s">
        <v>62</v>
      </c>
      <c r="C89" s="15">
        <v>366.96194299999996</v>
      </c>
      <c r="D89" s="15">
        <v>51586.334989999996</v>
      </c>
    </row>
    <row r="90" spans="1:4" x14ac:dyDescent="0.35">
      <c r="A90" s="21" t="s">
        <v>19</v>
      </c>
      <c r="B90" s="22" t="s">
        <v>63</v>
      </c>
      <c r="C90" s="15">
        <v>488.67434300000002</v>
      </c>
      <c r="D90" s="15">
        <v>82256.263914999989</v>
      </c>
    </row>
    <row r="91" spans="1:4" x14ac:dyDescent="0.35">
      <c r="A91" s="21" t="s">
        <v>19</v>
      </c>
      <c r="B91" s="22" t="s">
        <v>64</v>
      </c>
      <c r="C91" s="15">
        <v>545.96322299999986</v>
      </c>
      <c r="D91" s="15">
        <v>91389.156180000005</v>
      </c>
    </row>
    <row r="92" spans="1:4" x14ac:dyDescent="0.35">
      <c r="A92" s="21" t="s">
        <v>19</v>
      </c>
      <c r="B92" s="22" t="s">
        <v>828</v>
      </c>
      <c r="C92" s="15">
        <v>108.21454399999999</v>
      </c>
      <c r="D92" s="15">
        <v>12416.105869999999</v>
      </c>
    </row>
    <row r="93" spans="1:4" x14ac:dyDescent="0.35">
      <c r="A93" s="21" t="s">
        <v>19</v>
      </c>
      <c r="B93" s="22" t="s">
        <v>65</v>
      </c>
      <c r="C93" s="15">
        <v>824.58159800000067</v>
      </c>
      <c r="D93" s="15">
        <v>137376.2467600001</v>
      </c>
    </row>
    <row r="94" spans="1:4" x14ac:dyDescent="0.35">
      <c r="A94" s="21" t="s">
        <v>19</v>
      </c>
      <c r="B94" s="22" t="s">
        <v>66</v>
      </c>
      <c r="C94" s="15">
        <v>453.77973999999983</v>
      </c>
      <c r="D94" s="15">
        <v>77099.47735999999</v>
      </c>
    </row>
    <row r="95" spans="1:4" x14ac:dyDescent="0.35">
      <c r="A95" s="21" t="s">
        <v>19</v>
      </c>
      <c r="B95" s="22" t="s">
        <v>67</v>
      </c>
      <c r="C95" s="15">
        <v>281.56489999999985</v>
      </c>
      <c r="D95" s="15">
        <v>46796.081554999982</v>
      </c>
    </row>
    <row r="96" spans="1:4" x14ac:dyDescent="0.35">
      <c r="A96" s="21" t="s">
        <v>68</v>
      </c>
      <c r="B96" s="22" t="s">
        <v>757</v>
      </c>
      <c r="C96" s="15">
        <v>1197.3956709999998</v>
      </c>
      <c r="D96" s="15">
        <v>111862.83513999997</v>
      </c>
    </row>
    <row r="97" spans="1:4" x14ac:dyDescent="0.35">
      <c r="A97" s="21" t="s">
        <v>68</v>
      </c>
      <c r="B97" s="22" t="s">
        <v>829</v>
      </c>
      <c r="C97" s="15">
        <v>73.553297000000001</v>
      </c>
      <c r="D97" s="15">
        <v>7230.159169999999</v>
      </c>
    </row>
    <row r="98" spans="1:4" x14ac:dyDescent="0.35">
      <c r="A98" s="21" t="s">
        <v>68</v>
      </c>
      <c r="B98" s="22" t="s">
        <v>69</v>
      </c>
      <c r="C98" s="15">
        <v>1569.5341509999996</v>
      </c>
      <c r="D98" s="15">
        <v>137294.41705499997</v>
      </c>
    </row>
    <row r="99" spans="1:4" x14ac:dyDescent="0.35">
      <c r="A99" s="21" t="s">
        <v>68</v>
      </c>
      <c r="B99" s="22" t="s">
        <v>758</v>
      </c>
      <c r="C99" s="15">
        <v>1646.5147930000032</v>
      </c>
      <c r="D99" s="15">
        <v>139160.16517000023</v>
      </c>
    </row>
    <row r="100" spans="1:4" x14ac:dyDescent="0.35">
      <c r="A100" s="21" t="s">
        <v>68</v>
      </c>
      <c r="B100" s="22" t="s">
        <v>759</v>
      </c>
      <c r="C100" s="15">
        <v>2052.8547870000016</v>
      </c>
      <c r="D100" s="15">
        <v>198214.20923000009</v>
      </c>
    </row>
    <row r="101" spans="1:4" x14ac:dyDescent="0.35">
      <c r="A101" s="21" t="s">
        <v>68</v>
      </c>
      <c r="B101" s="22" t="s">
        <v>70</v>
      </c>
      <c r="C101" s="15">
        <v>672.60995400000024</v>
      </c>
      <c r="D101" s="15">
        <v>71359.642570000025</v>
      </c>
    </row>
    <row r="102" spans="1:4" x14ac:dyDescent="0.35">
      <c r="A102" s="21" t="s">
        <v>68</v>
      </c>
      <c r="B102" s="22" t="s">
        <v>71</v>
      </c>
      <c r="C102" s="15">
        <v>437.71536199999991</v>
      </c>
      <c r="D102" s="15">
        <v>41316.133219999989</v>
      </c>
    </row>
    <row r="103" spans="1:4" x14ac:dyDescent="0.35">
      <c r="A103" s="21" t="s">
        <v>68</v>
      </c>
      <c r="B103" s="22" t="s">
        <v>72</v>
      </c>
      <c r="C103" s="15">
        <v>1300.8412640000008</v>
      </c>
      <c r="D103" s="15">
        <v>155674.4141900001</v>
      </c>
    </row>
    <row r="104" spans="1:4" x14ac:dyDescent="0.35">
      <c r="A104" s="21" t="s">
        <v>68</v>
      </c>
      <c r="B104" s="22" t="s">
        <v>760</v>
      </c>
      <c r="C104" s="15">
        <v>879.97635400000104</v>
      </c>
      <c r="D104" s="15">
        <v>92855.404700000086</v>
      </c>
    </row>
    <row r="105" spans="1:4" x14ac:dyDescent="0.35">
      <c r="A105" s="21" t="s">
        <v>68</v>
      </c>
      <c r="B105" s="22" t="s">
        <v>73</v>
      </c>
      <c r="C105" s="15">
        <v>136.83663300000003</v>
      </c>
      <c r="D105" s="15">
        <v>15215.943280000003</v>
      </c>
    </row>
    <row r="106" spans="1:4" x14ac:dyDescent="0.35">
      <c r="A106" s="21" t="s">
        <v>68</v>
      </c>
      <c r="B106" s="22" t="s">
        <v>882</v>
      </c>
      <c r="C106" s="15">
        <v>379.20150300000012</v>
      </c>
      <c r="D106" s="15">
        <v>32603.222880000008</v>
      </c>
    </row>
    <row r="107" spans="1:4" x14ac:dyDescent="0.35">
      <c r="A107" s="21" t="s">
        <v>68</v>
      </c>
      <c r="B107" s="22" t="s">
        <v>761</v>
      </c>
      <c r="C107" s="15">
        <v>667.82130699999971</v>
      </c>
      <c r="D107" s="15">
        <v>60752.71217999998</v>
      </c>
    </row>
    <row r="108" spans="1:4" x14ac:dyDescent="0.35">
      <c r="A108" s="21" t="s">
        <v>68</v>
      </c>
      <c r="B108" s="22" t="s">
        <v>74</v>
      </c>
      <c r="C108" s="15">
        <v>429.0562250000001</v>
      </c>
      <c r="D108" s="15">
        <v>53751.159800000009</v>
      </c>
    </row>
    <row r="109" spans="1:4" x14ac:dyDescent="0.35">
      <c r="A109" s="21" t="s">
        <v>68</v>
      </c>
      <c r="B109" s="22" t="s">
        <v>830</v>
      </c>
      <c r="C109" s="15">
        <v>35.507912999999988</v>
      </c>
      <c r="D109" s="15">
        <v>3082.991919999999</v>
      </c>
    </row>
    <row r="110" spans="1:4" ht="29" x14ac:dyDescent="0.35">
      <c r="A110" s="21" t="s">
        <v>68</v>
      </c>
      <c r="B110" s="22" t="s">
        <v>831</v>
      </c>
      <c r="C110" s="15">
        <v>447.30162000000024</v>
      </c>
      <c r="D110" s="15">
        <v>41295.227520000022</v>
      </c>
    </row>
    <row r="111" spans="1:4" ht="29" x14ac:dyDescent="0.35">
      <c r="A111" s="21" t="s">
        <v>68</v>
      </c>
      <c r="B111" s="22" t="s">
        <v>75</v>
      </c>
      <c r="C111" s="15">
        <v>1078.5821409999994</v>
      </c>
      <c r="D111" s="15">
        <v>113614.68451999995</v>
      </c>
    </row>
    <row r="112" spans="1:4" x14ac:dyDescent="0.35">
      <c r="A112" s="21" t="s">
        <v>68</v>
      </c>
      <c r="B112" s="22" t="s">
        <v>883</v>
      </c>
      <c r="C112" s="15">
        <v>2054.1737480000015</v>
      </c>
      <c r="D112" s="15">
        <v>177194.69903500011</v>
      </c>
    </row>
    <row r="113" spans="1:4" ht="29" x14ac:dyDescent="0.35">
      <c r="A113" s="21" t="s">
        <v>68</v>
      </c>
      <c r="B113" s="22" t="s">
        <v>76</v>
      </c>
      <c r="C113" s="15">
        <v>248.97272100000001</v>
      </c>
      <c r="D113" s="15">
        <v>33192.790820000002</v>
      </c>
    </row>
    <row r="114" spans="1:4" ht="29" x14ac:dyDescent="0.35">
      <c r="A114" s="21" t="s">
        <v>68</v>
      </c>
      <c r="B114" s="22" t="s">
        <v>77</v>
      </c>
      <c r="C114" s="15">
        <v>529.89700400000004</v>
      </c>
      <c r="D114" s="15">
        <v>61581.538380000013</v>
      </c>
    </row>
    <row r="115" spans="1:4" x14ac:dyDescent="0.35">
      <c r="A115" s="21" t="s">
        <v>68</v>
      </c>
      <c r="B115" s="22" t="s">
        <v>762</v>
      </c>
      <c r="C115" s="15">
        <v>892.16413100000022</v>
      </c>
      <c r="D115" s="15">
        <v>96372.43220000001</v>
      </c>
    </row>
    <row r="116" spans="1:4" x14ac:dyDescent="0.35">
      <c r="A116" s="21" t="s">
        <v>68</v>
      </c>
      <c r="B116" s="22" t="s">
        <v>832</v>
      </c>
      <c r="C116" s="15">
        <v>249.12343200000004</v>
      </c>
      <c r="D116" s="15">
        <v>23165.409230000005</v>
      </c>
    </row>
    <row r="117" spans="1:4" ht="29" x14ac:dyDescent="0.35">
      <c r="A117" s="21" t="s">
        <v>68</v>
      </c>
      <c r="B117" s="22" t="s">
        <v>78</v>
      </c>
      <c r="C117" s="15">
        <v>685.66038400000036</v>
      </c>
      <c r="D117" s="15">
        <v>65361.882870000023</v>
      </c>
    </row>
    <row r="118" spans="1:4" x14ac:dyDescent="0.35">
      <c r="A118" s="21" t="s">
        <v>68</v>
      </c>
      <c r="B118" s="22" t="s">
        <v>79</v>
      </c>
      <c r="C118" s="15">
        <v>2063.3413740000019</v>
      </c>
      <c r="D118" s="15">
        <v>200868.78739000016</v>
      </c>
    </row>
    <row r="119" spans="1:4" x14ac:dyDescent="0.35">
      <c r="A119" s="21" t="s">
        <v>68</v>
      </c>
      <c r="B119" s="22" t="s">
        <v>80</v>
      </c>
      <c r="C119" s="15">
        <v>1334.1013739999989</v>
      </c>
      <c r="D119" s="15">
        <v>137243.92110999994</v>
      </c>
    </row>
    <row r="120" spans="1:4" x14ac:dyDescent="0.35">
      <c r="A120" s="21" t="s">
        <v>68</v>
      </c>
      <c r="B120" s="22" t="s">
        <v>81</v>
      </c>
      <c r="C120" s="15">
        <v>1105.8484719999999</v>
      </c>
      <c r="D120" s="15">
        <v>121106.06495999999</v>
      </c>
    </row>
    <row r="121" spans="1:4" x14ac:dyDescent="0.35">
      <c r="A121" s="21" t="s">
        <v>68</v>
      </c>
      <c r="B121" s="22" t="s">
        <v>884</v>
      </c>
      <c r="C121" s="15">
        <v>1126.3143900000007</v>
      </c>
      <c r="D121" s="15">
        <v>101876.25820000003</v>
      </c>
    </row>
    <row r="122" spans="1:4" x14ac:dyDescent="0.35">
      <c r="A122" s="21" t="s">
        <v>68</v>
      </c>
      <c r="B122" s="22" t="s">
        <v>763</v>
      </c>
      <c r="C122" s="15">
        <v>727.75327500000083</v>
      </c>
      <c r="D122" s="15">
        <v>65082.773650000076</v>
      </c>
    </row>
    <row r="123" spans="1:4" x14ac:dyDescent="0.35">
      <c r="A123" s="21" t="s">
        <v>82</v>
      </c>
      <c r="B123" s="22" t="s">
        <v>710</v>
      </c>
      <c r="C123" s="15">
        <v>683.29522899999949</v>
      </c>
      <c r="D123" s="15">
        <v>139556.1198799999</v>
      </c>
    </row>
    <row r="124" spans="1:4" x14ac:dyDescent="0.35">
      <c r="A124" s="21" t="s">
        <v>82</v>
      </c>
      <c r="B124" s="22" t="s">
        <v>712</v>
      </c>
      <c r="C124" s="15">
        <v>68.37068099999999</v>
      </c>
      <c r="D124" s="15">
        <v>14227.517949999998</v>
      </c>
    </row>
    <row r="125" spans="1:4" x14ac:dyDescent="0.35">
      <c r="A125" s="21" t="s">
        <v>82</v>
      </c>
      <c r="B125" s="22" t="s">
        <v>83</v>
      </c>
      <c r="C125" s="15">
        <v>1210.2919180000013</v>
      </c>
      <c r="D125" s="15">
        <v>232407.57586000024</v>
      </c>
    </row>
    <row r="126" spans="1:4" x14ac:dyDescent="0.35">
      <c r="A126" s="21" t="s">
        <v>82</v>
      </c>
      <c r="B126" s="22" t="s">
        <v>717</v>
      </c>
      <c r="C126" s="15">
        <v>503.65421499999997</v>
      </c>
      <c r="D126" s="15">
        <v>95579.213199999998</v>
      </c>
    </row>
    <row r="127" spans="1:4" x14ac:dyDescent="0.35">
      <c r="A127" s="21" t="s">
        <v>82</v>
      </c>
      <c r="B127" s="22" t="s">
        <v>84</v>
      </c>
      <c r="C127" s="15">
        <v>180.59209000000004</v>
      </c>
      <c r="D127" s="15">
        <v>37691.729700000004</v>
      </c>
    </row>
    <row r="128" spans="1:4" x14ac:dyDescent="0.35">
      <c r="A128" s="21" t="s">
        <v>82</v>
      </c>
      <c r="B128" s="22" t="s">
        <v>764</v>
      </c>
      <c r="C128" s="15">
        <v>752.15819899999929</v>
      </c>
      <c r="D128" s="15">
        <v>142926.23069999987</v>
      </c>
    </row>
    <row r="129" spans="1:4" x14ac:dyDescent="0.35">
      <c r="A129" s="21" t="s">
        <v>82</v>
      </c>
      <c r="B129" s="22" t="s">
        <v>85</v>
      </c>
      <c r="C129" s="15">
        <v>162.50194099999996</v>
      </c>
      <c r="D129" s="15">
        <v>33579.376559999997</v>
      </c>
    </row>
    <row r="130" spans="1:4" x14ac:dyDescent="0.35">
      <c r="A130" s="21" t="s">
        <v>82</v>
      </c>
      <c r="B130" s="22" t="s">
        <v>721</v>
      </c>
      <c r="C130" s="15">
        <v>447.58091899999999</v>
      </c>
      <c r="D130" s="15">
        <v>84977.561479999989</v>
      </c>
    </row>
    <row r="131" spans="1:4" x14ac:dyDescent="0.35">
      <c r="A131" s="21" t="s">
        <v>82</v>
      </c>
      <c r="B131" s="22" t="s">
        <v>727</v>
      </c>
      <c r="C131" s="15">
        <v>209.88935199999995</v>
      </c>
      <c r="D131" s="15">
        <v>43514.61344999999</v>
      </c>
    </row>
    <row r="132" spans="1:4" ht="29" x14ac:dyDescent="0.35">
      <c r="A132" s="21" t="s">
        <v>82</v>
      </c>
      <c r="B132" s="22" t="s">
        <v>732</v>
      </c>
      <c r="C132" s="15">
        <v>1159.9872059999998</v>
      </c>
      <c r="D132" s="15">
        <v>240744.31643000004</v>
      </c>
    </row>
    <row r="133" spans="1:4" x14ac:dyDescent="0.35">
      <c r="A133" s="21" t="s">
        <v>82</v>
      </c>
      <c r="B133" s="22" t="s">
        <v>86</v>
      </c>
      <c r="C133" s="15">
        <v>474.20076199999994</v>
      </c>
      <c r="D133" s="15">
        <v>93820.707039999979</v>
      </c>
    </row>
    <row r="134" spans="1:4" x14ac:dyDescent="0.35">
      <c r="A134" s="21" t="s">
        <v>82</v>
      </c>
      <c r="B134" s="22" t="s">
        <v>736</v>
      </c>
      <c r="C134" s="15">
        <v>378.70804700000002</v>
      </c>
      <c r="D134" s="15">
        <v>70387.984990000026</v>
      </c>
    </row>
    <row r="135" spans="1:4" x14ac:dyDescent="0.35">
      <c r="A135" s="21" t="s">
        <v>82</v>
      </c>
      <c r="B135" s="22" t="s">
        <v>87</v>
      </c>
      <c r="C135" s="15">
        <v>800.38559799999973</v>
      </c>
      <c r="D135" s="15">
        <v>156450.66959</v>
      </c>
    </row>
    <row r="136" spans="1:4" x14ac:dyDescent="0.35">
      <c r="A136" s="21" t="s">
        <v>82</v>
      </c>
      <c r="B136" s="22" t="s">
        <v>88</v>
      </c>
      <c r="C136" s="15">
        <v>435.37587799999994</v>
      </c>
      <c r="D136" s="15">
        <v>90860.770930000013</v>
      </c>
    </row>
    <row r="137" spans="1:4" x14ac:dyDescent="0.35">
      <c r="A137" s="21" t="s">
        <v>82</v>
      </c>
      <c r="B137" s="22" t="s">
        <v>89</v>
      </c>
      <c r="C137" s="15">
        <v>1230.3409640000007</v>
      </c>
      <c r="D137" s="15">
        <v>248769.24091000011</v>
      </c>
    </row>
    <row r="138" spans="1:4" x14ac:dyDescent="0.35">
      <c r="A138" s="21" t="s">
        <v>82</v>
      </c>
      <c r="B138" s="22" t="s">
        <v>90</v>
      </c>
      <c r="C138" s="15">
        <v>615.85914299999979</v>
      </c>
      <c r="D138" s="15">
        <v>128097.48385999996</v>
      </c>
    </row>
    <row r="139" spans="1:4" x14ac:dyDescent="0.35">
      <c r="A139" s="21" t="s">
        <v>82</v>
      </c>
      <c r="B139" s="22" t="s">
        <v>91</v>
      </c>
      <c r="C139" s="15">
        <v>644.94455599999969</v>
      </c>
      <c r="D139" s="15">
        <v>133114.62593999994</v>
      </c>
    </row>
    <row r="140" spans="1:4" x14ac:dyDescent="0.35">
      <c r="A140" s="21" t="s">
        <v>82</v>
      </c>
      <c r="B140" s="22" t="s">
        <v>92</v>
      </c>
      <c r="C140" s="15">
        <v>989.1681479999985</v>
      </c>
      <c r="D140" s="15">
        <v>206863.82572999966</v>
      </c>
    </row>
    <row r="141" spans="1:4" x14ac:dyDescent="0.35">
      <c r="A141" s="21" t="s">
        <v>82</v>
      </c>
      <c r="B141" s="22" t="s">
        <v>748</v>
      </c>
      <c r="C141" s="15">
        <v>416.4329259999999</v>
      </c>
      <c r="D141" s="15">
        <v>86428.541379999981</v>
      </c>
    </row>
    <row r="142" spans="1:4" x14ac:dyDescent="0.35">
      <c r="A142" s="21" t="s">
        <v>93</v>
      </c>
      <c r="B142" s="22" t="s">
        <v>94</v>
      </c>
      <c r="C142" s="15">
        <v>1158.1082570000012</v>
      </c>
      <c r="D142" s="15">
        <v>239016.54705000023</v>
      </c>
    </row>
    <row r="143" spans="1:4" x14ac:dyDescent="0.35">
      <c r="A143" s="21" t="s">
        <v>93</v>
      </c>
      <c r="B143" s="22" t="s">
        <v>745</v>
      </c>
      <c r="C143" s="15">
        <v>472.49222800000007</v>
      </c>
      <c r="D143" s="15">
        <v>98837.613160000023</v>
      </c>
    </row>
    <row r="144" spans="1:4" x14ac:dyDescent="0.35">
      <c r="A144" s="21" t="s">
        <v>93</v>
      </c>
      <c r="B144" s="22" t="s">
        <v>95</v>
      </c>
      <c r="C144" s="15">
        <v>305.8807240000001</v>
      </c>
      <c r="D144" s="15">
        <v>63951.633600000023</v>
      </c>
    </row>
    <row r="145" spans="1:4" x14ac:dyDescent="0.35">
      <c r="A145" s="21" t="s">
        <v>96</v>
      </c>
      <c r="B145" s="22" t="s">
        <v>97</v>
      </c>
      <c r="C145" s="15">
        <v>1548.1819559999985</v>
      </c>
      <c r="D145" s="15">
        <v>261587.33739499972</v>
      </c>
    </row>
    <row r="146" spans="1:4" x14ac:dyDescent="0.35">
      <c r="A146" s="21" t="s">
        <v>96</v>
      </c>
      <c r="B146" s="22" t="s">
        <v>98</v>
      </c>
      <c r="C146" s="15">
        <v>1045.1298420000014</v>
      </c>
      <c r="D146" s="15">
        <v>177438.31097500026</v>
      </c>
    </row>
    <row r="147" spans="1:4" x14ac:dyDescent="0.35">
      <c r="A147" s="21" t="s">
        <v>96</v>
      </c>
      <c r="B147" s="22" t="s">
        <v>99</v>
      </c>
      <c r="C147" s="15">
        <v>448.33742699999999</v>
      </c>
      <c r="D147" s="15">
        <v>70665.060629999978</v>
      </c>
    </row>
    <row r="148" spans="1:4" x14ac:dyDescent="0.35">
      <c r="A148" s="21" t="s">
        <v>96</v>
      </c>
      <c r="B148" s="22" t="s">
        <v>100</v>
      </c>
      <c r="C148" s="15">
        <v>323.176647</v>
      </c>
      <c r="D148" s="15">
        <v>41886.44344000001</v>
      </c>
    </row>
    <row r="149" spans="1:4" x14ac:dyDescent="0.35">
      <c r="A149" s="21" t="s">
        <v>96</v>
      </c>
      <c r="B149" s="22" t="s">
        <v>101</v>
      </c>
      <c r="C149" s="15">
        <v>601.54813200000046</v>
      </c>
      <c r="D149" s="15">
        <v>101909.42405000009</v>
      </c>
    </row>
    <row r="150" spans="1:4" x14ac:dyDescent="0.35">
      <c r="A150" s="21" t="s">
        <v>96</v>
      </c>
      <c r="B150" s="22" t="s">
        <v>102</v>
      </c>
      <c r="C150" s="15">
        <v>1816.3816370000022</v>
      </c>
      <c r="D150" s="15">
        <v>308551.5438700004</v>
      </c>
    </row>
    <row r="151" spans="1:4" x14ac:dyDescent="0.35">
      <c r="A151" s="21" t="s">
        <v>96</v>
      </c>
      <c r="B151" s="22" t="s">
        <v>833</v>
      </c>
      <c r="C151" s="15">
        <v>19.106641999999997</v>
      </c>
      <c r="D151" s="15">
        <v>3901.6240699999989</v>
      </c>
    </row>
    <row r="152" spans="1:4" x14ac:dyDescent="0.35">
      <c r="A152" s="21" t="s">
        <v>96</v>
      </c>
      <c r="B152" s="22" t="s">
        <v>103</v>
      </c>
      <c r="C152" s="15">
        <v>327.07115299999987</v>
      </c>
      <c r="D152" s="15">
        <v>57653.450729999975</v>
      </c>
    </row>
    <row r="153" spans="1:4" ht="29" x14ac:dyDescent="0.35">
      <c r="A153" s="21" t="s">
        <v>96</v>
      </c>
      <c r="B153" s="22" t="s">
        <v>765</v>
      </c>
      <c r="C153" s="15">
        <v>1175.2095320000008</v>
      </c>
      <c r="D153" s="15">
        <v>198642.28015500016</v>
      </c>
    </row>
    <row r="154" spans="1:4" x14ac:dyDescent="0.35">
      <c r="A154" s="21" t="s">
        <v>96</v>
      </c>
      <c r="B154" s="22" t="s">
        <v>766</v>
      </c>
      <c r="C154" s="15">
        <v>367.24802199999999</v>
      </c>
      <c r="D154" s="15">
        <v>66914.620689999996</v>
      </c>
    </row>
    <row r="155" spans="1:4" x14ac:dyDescent="0.35">
      <c r="A155" s="21" t="s">
        <v>96</v>
      </c>
      <c r="B155" s="22" t="s">
        <v>104</v>
      </c>
      <c r="C155" s="15">
        <v>595.23997599999973</v>
      </c>
      <c r="D155" s="15">
        <v>111165.80076999997</v>
      </c>
    </row>
    <row r="156" spans="1:4" ht="29" x14ac:dyDescent="0.35">
      <c r="A156" s="21" t="s">
        <v>96</v>
      </c>
      <c r="B156" s="22" t="s">
        <v>105</v>
      </c>
      <c r="C156" s="15">
        <v>760.38025200000027</v>
      </c>
      <c r="D156" s="15">
        <v>109329.44112000003</v>
      </c>
    </row>
    <row r="157" spans="1:4" x14ac:dyDescent="0.35">
      <c r="A157" s="21" t="s">
        <v>96</v>
      </c>
      <c r="B157" s="22" t="s">
        <v>106</v>
      </c>
      <c r="C157" s="15">
        <v>78.463130999999976</v>
      </c>
      <c r="D157" s="15">
        <v>14591.406979999994</v>
      </c>
    </row>
    <row r="158" spans="1:4" x14ac:dyDescent="0.35">
      <c r="A158" s="21" t="s">
        <v>96</v>
      </c>
      <c r="B158" s="22" t="s">
        <v>107</v>
      </c>
      <c r="C158" s="15">
        <v>902.72441799999933</v>
      </c>
      <c r="D158" s="15">
        <v>167596.62675999984</v>
      </c>
    </row>
    <row r="159" spans="1:4" x14ac:dyDescent="0.35">
      <c r="A159" s="21" t="s">
        <v>96</v>
      </c>
      <c r="B159" s="22" t="s">
        <v>108</v>
      </c>
      <c r="C159" s="15">
        <v>1183.8353330000002</v>
      </c>
      <c r="D159" s="15">
        <v>170408.53596000004</v>
      </c>
    </row>
    <row r="160" spans="1:4" x14ac:dyDescent="0.35">
      <c r="A160" s="21" t="s">
        <v>96</v>
      </c>
      <c r="B160" s="22" t="s">
        <v>109</v>
      </c>
      <c r="C160" s="15">
        <v>637.86892699999999</v>
      </c>
      <c r="D160" s="15">
        <v>82653.727969999993</v>
      </c>
    </row>
    <row r="161" spans="1:4" x14ac:dyDescent="0.35">
      <c r="A161" s="21" t="s">
        <v>96</v>
      </c>
      <c r="B161" s="22" t="s">
        <v>110</v>
      </c>
      <c r="C161" s="15">
        <v>814.05014300000062</v>
      </c>
      <c r="D161" s="15">
        <v>138321.08765000009</v>
      </c>
    </row>
    <row r="162" spans="1:4" x14ac:dyDescent="0.35">
      <c r="A162" s="21" t="s">
        <v>96</v>
      </c>
      <c r="B162" s="22" t="s">
        <v>767</v>
      </c>
      <c r="C162" s="15">
        <v>2251.8126120000006</v>
      </c>
      <c r="D162" s="15">
        <v>403724.38831000007</v>
      </c>
    </row>
    <row r="163" spans="1:4" x14ac:dyDescent="0.35">
      <c r="A163" s="21" t="s">
        <v>96</v>
      </c>
      <c r="B163" s="22" t="s">
        <v>768</v>
      </c>
      <c r="C163" s="15">
        <v>338.91963200000009</v>
      </c>
      <c r="D163" s="15">
        <v>62005.596190000018</v>
      </c>
    </row>
    <row r="164" spans="1:4" x14ac:dyDescent="0.35">
      <c r="A164" s="21" t="s">
        <v>96</v>
      </c>
      <c r="B164" s="22" t="s">
        <v>111</v>
      </c>
      <c r="C164" s="15">
        <v>2107.6428639999995</v>
      </c>
      <c r="D164" s="15">
        <v>281416.44766999991</v>
      </c>
    </row>
    <row r="165" spans="1:4" ht="29" x14ac:dyDescent="0.35">
      <c r="A165" s="21" t="s">
        <v>96</v>
      </c>
      <c r="B165" s="22" t="s">
        <v>112</v>
      </c>
      <c r="C165" s="15">
        <v>244.74461499999992</v>
      </c>
      <c r="D165" s="15">
        <v>41223.554899999988</v>
      </c>
    </row>
    <row r="166" spans="1:4" x14ac:dyDescent="0.35">
      <c r="A166" s="21" t="s">
        <v>96</v>
      </c>
      <c r="B166" s="22" t="s">
        <v>113</v>
      </c>
      <c r="C166" s="15">
        <v>1712.015093999999</v>
      </c>
      <c r="D166" s="15">
        <v>290836.50062999985</v>
      </c>
    </row>
    <row r="167" spans="1:4" x14ac:dyDescent="0.35">
      <c r="A167" s="21" t="s">
        <v>96</v>
      </c>
      <c r="B167" s="22" t="s">
        <v>114</v>
      </c>
      <c r="C167" s="15">
        <v>2014.957791</v>
      </c>
      <c r="D167" s="15">
        <v>342522.27769999998</v>
      </c>
    </row>
    <row r="168" spans="1:4" x14ac:dyDescent="0.35">
      <c r="A168" s="21" t="s">
        <v>96</v>
      </c>
      <c r="B168" s="22" t="s">
        <v>769</v>
      </c>
      <c r="C168" s="15">
        <v>1025.2315169999995</v>
      </c>
      <c r="D168" s="15">
        <v>192885.74639999989</v>
      </c>
    </row>
    <row r="169" spans="1:4" x14ac:dyDescent="0.35">
      <c r="A169" s="21" t="s">
        <v>96</v>
      </c>
      <c r="B169" s="22" t="s">
        <v>885</v>
      </c>
      <c r="C169" s="15">
        <v>1410.231172999999</v>
      </c>
      <c r="D169" s="15">
        <v>254473.17863999982</v>
      </c>
    </row>
    <row r="170" spans="1:4" x14ac:dyDescent="0.35">
      <c r="A170" s="21" t="s">
        <v>96</v>
      </c>
      <c r="B170" s="22" t="s">
        <v>886</v>
      </c>
      <c r="C170" s="15">
        <v>299.63549999999998</v>
      </c>
      <c r="D170" s="15">
        <v>50900.844319999997</v>
      </c>
    </row>
    <row r="171" spans="1:4" x14ac:dyDescent="0.35">
      <c r="A171" s="21" t="s">
        <v>96</v>
      </c>
      <c r="B171" s="22" t="s">
        <v>115</v>
      </c>
      <c r="C171" s="15">
        <v>985.55548499999918</v>
      </c>
      <c r="D171" s="15">
        <v>167529.53038999988</v>
      </c>
    </row>
    <row r="172" spans="1:4" ht="29" x14ac:dyDescent="0.35">
      <c r="A172" s="21" t="s">
        <v>96</v>
      </c>
      <c r="B172" s="22" t="s">
        <v>116</v>
      </c>
      <c r="C172" s="15">
        <v>1161.015402999999</v>
      </c>
      <c r="D172" s="15">
        <v>212111.19835999983</v>
      </c>
    </row>
    <row r="173" spans="1:4" ht="29" x14ac:dyDescent="0.35">
      <c r="A173" s="21" t="s">
        <v>96</v>
      </c>
      <c r="B173" s="22" t="s">
        <v>117</v>
      </c>
      <c r="C173" s="15">
        <v>757.09751999999958</v>
      </c>
      <c r="D173" s="15">
        <v>124618.87315999992</v>
      </c>
    </row>
    <row r="174" spans="1:4" ht="29" x14ac:dyDescent="0.35">
      <c r="A174" s="21" t="s">
        <v>96</v>
      </c>
      <c r="B174" s="22" t="s">
        <v>118</v>
      </c>
      <c r="C174" s="15">
        <v>402.25870199999997</v>
      </c>
      <c r="D174" s="15">
        <v>65090.681069999991</v>
      </c>
    </row>
    <row r="175" spans="1:4" x14ac:dyDescent="0.35">
      <c r="A175" s="21" t="s">
        <v>96</v>
      </c>
      <c r="B175" s="22" t="s">
        <v>119</v>
      </c>
      <c r="C175" s="15">
        <v>79.516630000000021</v>
      </c>
      <c r="D175" s="15">
        <v>12221.079360000003</v>
      </c>
    </row>
    <row r="176" spans="1:4" x14ac:dyDescent="0.35">
      <c r="A176" s="21" t="s">
        <v>96</v>
      </c>
      <c r="B176" s="22" t="s">
        <v>120</v>
      </c>
      <c r="C176" s="15">
        <v>1709.8294600000004</v>
      </c>
      <c r="D176" s="15">
        <v>324059.76154000004</v>
      </c>
    </row>
    <row r="177" spans="1:4" x14ac:dyDescent="0.35">
      <c r="A177" s="21" t="s">
        <v>96</v>
      </c>
      <c r="B177" s="22" t="s">
        <v>770</v>
      </c>
      <c r="C177" s="15">
        <v>273.31268200000005</v>
      </c>
      <c r="D177" s="15">
        <v>51915.461260000011</v>
      </c>
    </row>
    <row r="178" spans="1:4" x14ac:dyDescent="0.35">
      <c r="A178" s="21" t="s">
        <v>121</v>
      </c>
      <c r="B178" s="22" t="s">
        <v>122</v>
      </c>
      <c r="C178" s="15">
        <v>1268.3873870000011</v>
      </c>
      <c r="D178" s="15">
        <v>238715.3795100002</v>
      </c>
    </row>
    <row r="179" spans="1:4" x14ac:dyDescent="0.35">
      <c r="A179" s="21" t="s">
        <v>121</v>
      </c>
      <c r="B179" s="22" t="s">
        <v>887</v>
      </c>
      <c r="C179" s="15">
        <v>785.53297000000066</v>
      </c>
      <c r="D179" s="15">
        <v>127001.81550500011</v>
      </c>
    </row>
    <row r="180" spans="1:4" x14ac:dyDescent="0.35">
      <c r="A180" s="21" t="s">
        <v>121</v>
      </c>
      <c r="B180" s="22" t="s">
        <v>888</v>
      </c>
      <c r="C180" s="15">
        <v>1673.5625239999993</v>
      </c>
      <c r="D180" s="15">
        <v>280027.02945999993</v>
      </c>
    </row>
    <row r="181" spans="1:4" x14ac:dyDescent="0.35">
      <c r="A181" s="21" t="s">
        <v>121</v>
      </c>
      <c r="B181" s="22" t="s">
        <v>123</v>
      </c>
      <c r="C181" s="15">
        <v>973.73112000000015</v>
      </c>
      <c r="D181" s="15">
        <v>164741.48582500004</v>
      </c>
    </row>
    <row r="182" spans="1:4" x14ac:dyDescent="0.35">
      <c r="A182" s="21" t="s">
        <v>121</v>
      </c>
      <c r="B182" s="22" t="s">
        <v>889</v>
      </c>
      <c r="C182" s="15">
        <v>406.95819999999981</v>
      </c>
      <c r="D182" s="15">
        <v>66916.936204999947</v>
      </c>
    </row>
    <row r="183" spans="1:4" x14ac:dyDescent="0.35">
      <c r="A183" s="21" t="s">
        <v>121</v>
      </c>
      <c r="B183" s="22" t="s">
        <v>124</v>
      </c>
      <c r="C183" s="15">
        <v>2028.5453379999965</v>
      </c>
      <c r="D183" s="15">
        <v>340321.87461999943</v>
      </c>
    </row>
    <row r="184" spans="1:4" x14ac:dyDescent="0.35">
      <c r="A184" s="21" t="s">
        <v>121</v>
      </c>
      <c r="B184" s="22" t="s">
        <v>125</v>
      </c>
      <c r="C184" s="15">
        <v>213.82678600000008</v>
      </c>
      <c r="D184" s="15">
        <v>38741.452860000019</v>
      </c>
    </row>
    <row r="185" spans="1:4" x14ac:dyDescent="0.35">
      <c r="A185" s="21" t="s">
        <v>121</v>
      </c>
      <c r="B185" s="22" t="s">
        <v>126</v>
      </c>
      <c r="C185" s="15">
        <v>1247.009714</v>
      </c>
      <c r="D185" s="15">
        <v>226518.12146000002</v>
      </c>
    </row>
    <row r="186" spans="1:4" x14ac:dyDescent="0.35">
      <c r="A186" s="21" t="s">
        <v>121</v>
      </c>
      <c r="B186" s="22" t="s">
        <v>771</v>
      </c>
      <c r="C186" s="15">
        <v>284.77269099999995</v>
      </c>
      <c r="D186" s="15">
        <v>52340.462259999993</v>
      </c>
    </row>
    <row r="187" spans="1:4" x14ac:dyDescent="0.35">
      <c r="A187" s="21" t="s">
        <v>121</v>
      </c>
      <c r="B187" s="22" t="s">
        <v>127</v>
      </c>
      <c r="C187" s="15">
        <v>543.53159999999968</v>
      </c>
      <c r="D187" s="15">
        <v>92055.792129999958</v>
      </c>
    </row>
    <row r="188" spans="1:4" x14ac:dyDescent="0.35">
      <c r="A188" s="21" t="s">
        <v>121</v>
      </c>
      <c r="B188" s="22" t="s">
        <v>129</v>
      </c>
      <c r="C188" s="15">
        <v>1829.2763299999995</v>
      </c>
      <c r="D188" s="15">
        <v>298182.6602349999</v>
      </c>
    </row>
    <row r="189" spans="1:4" x14ac:dyDescent="0.35">
      <c r="A189" s="21" t="s">
        <v>121</v>
      </c>
      <c r="B189" s="22" t="s">
        <v>890</v>
      </c>
      <c r="C189" s="15">
        <v>718.98399799999868</v>
      </c>
      <c r="D189" s="15">
        <v>121391.30675999977</v>
      </c>
    </row>
    <row r="190" spans="1:4" x14ac:dyDescent="0.35">
      <c r="A190" s="21" t="s">
        <v>121</v>
      </c>
      <c r="B190" s="22" t="s">
        <v>130</v>
      </c>
      <c r="C190" s="15">
        <v>1536.8636149999998</v>
      </c>
      <c r="D190" s="15">
        <v>244397.85687999998</v>
      </c>
    </row>
    <row r="191" spans="1:4" x14ac:dyDescent="0.35">
      <c r="A191" s="21" t="s">
        <v>121</v>
      </c>
      <c r="B191" s="22" t="s">
        <v>131</v>
      </c>
      <c r="C191" s="15">
        <v>82.109385999999986</v>
      </c>
      <c r="D191" s="15">
        <v>14379.065739999996</v>
      </c>
    </row>
    <row r="192" spans="1:4" x14ac:dyDescent="0.35">
      <c r="A192" s="21" t="s">
        <v>121</v>
      </c>
      <c r="B192" s="22" t="s">
        <v>132</v>
      </c>
      <c r="C192" s="15">
        <v>80.638524000000018</v>
      </c>
      <c r="D192" s="15">
        <v>15657.976370000004</v>
      </c>
    </row>
    <row r="193" spans="1:4" ht="29" x14ac:dyDescent="0.35">
      <c r="A193" s="21" t="s">
        <v>121</v>
      </c>
      <c r="B193" s="22" t="s">
        <v>133</v>
      </c>
      <c r="C193" s="15">
        <v>49.253174999999999</v>
      </c>
      <c r="D193" s="15">
        <v>8405.9578599999986</v>
      </c>
    </row>
    <row r="194" spans="1:4" x14ac:dyDescent="0.35">
      <c r="A194" s="21" t="s">
        <v>121</v>
      </c>
      <c r="B194" s="22" t="s">
        <v>134</v>
      </c>
      <c r="C194" s="15">
        <v>46.509752999999996</v>
      </c>
      <c r="D194" s="15">
        <v>7565.898360000001</v>
      </c>
    </row>
    <row r="195" spans="1:4" x14ac:dyDescent="0.35">
      <c r="A195" s="21" t="s">
        <v>121</v>
      </c>
      <c r="B195" s="22" t="s">
        <v>135</v>
      </c>
      <c r="C195" s="15">
        <v>129.963887</v>
      </c>
      <c r="D195" s="15">
        <v>25418.380459999997</v>
      </c>
    </row>
    <row r="196" spans="1:4" x14ac:dyDescent="0.35">
      <c r="A196" s="21" t="s">
        <v>121</v>
      </c>
      <c r="B196" s="22" t="s">
        <v>891</v>
      </c>
      <c r="C196" s="15">
        <v>1819.2794469999992</v>
      </c>
      <c r="D196" s="15">
        <v>305243.46542999987</v>
      </c>
    </row>
    <row r="197" spans="1:4" ht="29" x14ac:dyDescent="0.35">
      <c r="A197" s="21" t="s">
        <v>121</v>
      </c>
      <c r="B197" s="22" t="s">
        <v>136</v>
      </c>
      <c r="C197" s="15">
        <v>107.99039</v>
      </c>
      <c r="D197" s="15">
        <v>19126.413489999999</v>
      </c>
    </row>
    <row r="198" spans="1:4" x14ac:dyDescent="0.35">
      <c r="A198" s="21" t="s">
        <v>121</v>
      </c>
      <c r="B198" s="22" t="s">
        <v>137</v>
      </c>
      <c r="C198" s="15">
        <v>1190.0346970000003</v>
      </c>
      <c r="D198" s="15">
        <v>220743.45261000007</v>
      </c>
    </row>
    <row r="199" spans="1:4" x14ac:dyDescent="0.35">
      <c r="A199" s="21" t="s">
        <v>121</v>
      </c>
      <c r="B199" s="22" t="s">
        <v>138</v>
      </c>
      <c r="C199" s="15">
        <v>2040.4626299999982</v>
      </c>
      <c r="D199" s="15">
        <v>344317.66549999971</v>
      </c>
    </row>
    <row r="200" spans="1:4" x14ac:dyDescent="0.35">
      <c r="A200" s="21" t="s">
        <v>121</v>
      </c>
      <c r="B200" s="22" t="s">
        <v>139</v>
      </c>
      <c r="C200" s="15">
        <v>612.16681399999925</v>
      </c>
      <c r="D200" s="15">
        <v>103720.87344499989</v>
      </c>
    </row>
    <row r="201" spans="1:4" x14ac:dyDescent="0.35">
      <c r="A201" s="21" t="s">
        <v>121</v>
      </c>
      <c r="B201" s="22" t="s">
        <v>892</v>
      </c>
      <c r="C201" s="15">
        <v>1092.696911</v>
      </c>
      <c r="D201" s="15">
        <v>183008.09005499998</v>
      </c>
    </row>
    <row r="202" spans="1:4" ht="29" x14ac:dyDescent="0.35">
      <c r="A202" s="21" t="s">
        <v>121</v>
      </c>
      <c r="B202" s="22" t="s">
        <v>140</v>
      </c>
      <c r="C202" s="15">
        <v>758.29813299999955</v>
      </c>
      <c r="D202" s="15">
        <v>126369.26623499993</v>
      </c>
    </row>
    <row r="203" spans="1:4" x14ac:dyDescent="0.35">
      <c r="A203" s="21" t="s">
        <v>121</v>
      </c>
      <c r="B203" s="22" t="s">
        <v>141</v>
      </c>
      <c r="C203" s="15">
        <v>1707.0305470000005</v>
      </c>
      <c r="D203" s="15">
        <v>287676.05379500007</v>
      </c>
    </row>
    <row r="204" spans="1:4" ht="29" x14ac:dyDescent="0.35">
      <c r="A204" s="21" t="s">
        <v>121</v>
      </c>
      <c r="B204" s="22" t="s">
        <v>142</v>
      </c>
      <c r="C204" s="15">
        <v>644.71217999999976</v>
      </c>
      <c r="D204" s="15">
        <v>106454.77414499992</v>
      </c>
    </row>
    <row r="205" spans="1:4" ht="29" x14ac:dyDescent="0.35">
      <c r="A205" s="21" t="s">
        <v>121</v>
      </c>
      <c r="B205" s="22" t="s">
        <v>143</v>
      </c>
      <c r="C205" s="15">
        <v>184.23814500000009</v>
      </c>
      <c r="D205" s="15">
        <v>33216.706890000016</v>
      </c>
    </row>
    <row r="206" spans="1:4" x14ac:dyDescent="0.35">
      <c r="A206" s="21" t="s">
        <v>121</v>
      </c>
      <c r="B206" s="22" t="s">
        <v>144</v>
      </c>
      <c r="C206" s="15">
        <v>962.55868399999918</v>
      </c>
      <c r="D206" s="15">
        <v>162597.18159499986</v>
      </c>
    </row>
    <row r="207" spans="1:4" x14ac:dyDescent="0.35">
      <c r="A207" s="21" t="s">
        <v>121</v>
      </c>
      <c r="B207" s="22" t="s">
        <v>893</v>
      </c>
      <c r="C207" s="15">
        <v>290.81603500000017</v>
      </c>
      <c r="D207" s="15">
        <v>47399.883920000022</v>
      </c>
    </row>
    <row r="208" spans="1:4" x14ac:dyDescent="0.35">
      <c r="A208" s="21" t="s">
        <v>121</v>
      </c>
      <c r="B208" s="22" t="s">
        <v>145</v>
      </c>
      <c r="C208" s="15">
        <v>143.9519370000001</v>
      </c>
      <c r="D208" s="15">
        <v>26786.515540000019</v>
      </c>
    </row>
    <row r="209" spans="1:4" x14ac:dyDescent="0.35">
      <c r="A209" s="21" t="s">
        <v>147</v>
      </c>
      <c r="B209" s="22" t="s">
        <v>148</v>
      </c>
      <c r="C209" s="15">
        <v>278.73279400000001</v>
      </c>
      <c r="D209" s="15">
        <v>35520.863819999991</v>
      </c>
    </row>
    <row r="210" spans="1:4" x14ac:dyDescent="0.35">
      <c r="A210" s="21" t="s">
        <v>147</v>
      </c>
      <c r="B210" s="22" t="s">
        <v>149</v>
      </c>
      <c r="C210" s="15">
        <v>1438.3987989999996</v>
      </c>
      <c r="D210" s="15">
        <v>204152.11088999998</v>
      </c>
    </row>
    <row r="211" spans="1:4" x14ac:dyDescent="0.35">
      <c r="A211" s="21" t="s">
        <v>147</v>
      </c>
      <c r="B211" s="22" t="s">
        <v>150</v>
      </c>
      <c r="C211" s="15">
        <v>1119.0161260000002</v>
      </c>
      <c r="D211" s="15">
        <v>129476.38196999999</v>
      </c>
    </row>
    <row r="212" spans="1:4" x14ac:dyDescent="0.35">
      <c r="A212" s="21" t="s">
        <v>147</v>
      </c>
      <c r="B212" s="22" t="s">
        <v>834</v>
      </c>
      <c r="C212" s="15">
        <v>161.28823200000002</v>
      </c>
      <c r="D212" s="15">
        <v>25347.793380000006</v>
      </c>
    </row>
    <row r="213" spans="1:4" x14ac:dyDescent="0.35">
      <c r="A213" s="21" t="s">
        <v>147</v>
      </c>
      <c r="B213" s="22" t="s">
        <v>772</v>
      </c>
      <c r="C213" s="15">
        <v>130.09981699999997</v>
      </c>
      <c r="D213" s="15">
        <v>20624.144349999995</v>
      </c>
    </row>
    <row r="214" spans="1:4" x14ac:dyDescent="0.35">
      <c r="A214" s="21" t="s">
        <v>147</v>
      </c>
      <c r="B214" s="22" t="s">
        <v>151</v>
      </c>
      <c r="C214" s="15">
        <v>79.191535000000016</v>
      </c>
      <c r="D214" s="15">
        <v>12098.416119999998</v>
      </c>
    </row>
    <row r="215" spans="1:4" x14ac:dyDescent="0.35">
      <c r="A215" s="21" t="s">
        <v>147</v>
      </c>
      <c r="B215" s="22" t="s">
        <v>152</v>
      </c>
      <c r="C215" s="15">
        <v>302.75315000000001</v>
      </c>
      <c r="D215" s="15">
        <v>35026.074110000001</v>
      </c>
    </row>
    <row r="216" spans="1:4" x14ac:dyDescent="0.35">
      <c r="A216" s="21" t="s">
        <v>147</v>
      </c>
      <c r="B216" s="22" t="s">
        <v>153</v>
      </c>
      <c r="C216" s="15">
        <v>867.33927700000004</v>
      </c>
      <c r="D216" s="15">
        <v>106890.46615000002</v>
      </c>
    </row>
    <row r="217" spans="1:4" x14ac:dyDescent="0.35">
      <c r="A217" s="21" t="s">
        <v>147</v>
      </c>
      <c r="B217" s="22" t="s">
        <v>154</v>
      </c>
      <c r="C217" s="15">
        <v>1840.9256850000002</v>
      </c>
      <c r="D217" s="15">
        <v>277393.66059000004</v>
      </c>
    </row>
    <row r="218" spans="1:4" x14ac:dyDescent="0.35">
      <c r="A218" s="21" t="s">
        <v>147</v>
      </c>
      <c r="B218" s="22" t="s">
        <v>155</v>
      </c>
      <c r="C218" s="15">
        <v>89.302949000000012</v>
      </c>
      <c r="D218" s="15">
        <v>12783.103660000001</v>
      </c>
    </row>
    <row r="219" spans="1:4" x14ac:dyDescent="0.35">
      <c r="A219" s="21" t="s">
        <v>147</v>
      </c>
      <c r="B219" s="22" t="s">
        <v>156</v>
      </c>
      <c r="C219" s="15">
        <v>103.93511300000002</v>
      </c>
      <c r="D219" s="15">
        <v>14513.598400000004</v>
      </c>
    </row>
    <row r="220" spans="1:4" x14ac:dyDescent="0.35">
      <c r="A220" s="21" t="s">
        <v>147</v>
      </c>
      <c r="B220" s="22" t="s">
        <v>157</v>
      </c>
      <c r="C220" s="15">
        <v>144.319861</v>
      </c>
      <c r="D220" s="15">
        <v>21699.772390000002</v>
      </c>
    </row>
    <row r="221" spans="1:4" x14ac:dyDescent="0.35">
      <c r="A221" s="21" t="s">
        <v>147</v>
      </c>
      <c r="B221" s="22" t="s">
        <v>158</v>
      </c>
      <c r="C221" s="15">
        <v>192.68482600000007</v>
      </c>
      <c r="D221" s="15">
        <v>27348.827760000011</v>
      </c>
    </row>
    <row r="222" spans="1:4" x14ac:dyDescent="0.35">
      <c r="A222" s="21" t="s">
        <v>147</v>
      </c>
      <c r="B222" s="22" t="s">
        <v>773</v>
      </c>
      <c r="C222" s="15">
        <v>54.216880000000003</v>
      </c>
      <c r="D222" s="15">
        <v>8762.8957400000018</v>
      </c>
    </row>
    <row r="223" spans="1:4" x14ac:dyDescent="0.35">
      <c r="A223" s="21" t="s">
        <v>147</v>
      </c>
      <c r="B223" s="22" t="s">
        <v>159</v>
      </c>
      <c r="C223" s="15">
        <v>149.88242800000003</v>
      </c>
      <c r="D223" s="15">
        <v>17955.886609999994</v>
      </c>
    </row>
    <row r="224" spans="1:4" x14ac:dyDescent="0.35">
      <c r="A224" s="21" t="s">
        <v>147</v>
      </c>
      <c r="B224" s="22" t="s">
        <v>894</v>
      </c>
      <c r="C224" s="15">
        <v>786.76910999999961</v>
      </c>
      <c r="D224" s="15">
        <v>101363.13737999997</v>
      </c>
    </row>
    <row r="225" spans="1:4" x14ac:dyDescent="0.35">
      <c r="A225" s="21" t="s">
        <v>147</v>
      </c>
      <c r="B225" s="22" t="s">
        <v>160</v>
      </c>
      <c r="C225" s="15">
        <v>2668.9667049999994</v>
      </c>
      <c r="D225" s="15">
        <v>346061.18669999996</v>
      </c>
    </row>
    <row r="226" spans="1:4" x14ac:dyDescent="0.35">
      <c r="A226" s="21" t="s">
        <v>147</v>
      </c>
      <c r="B226" s="22" t="s">
        <v>161</v>
      </c>
      <c r="C226" s="15">
        <v>428.55422299999992</v>
      </c>
      <c r="D226" s="15">
        <v>65243.309650000003</v>
      </c>
    </row>
    <row r="227" spans="1:4" x14ac:dyDescent="0.35">
      <c r="A227" s="21" t="s">
        <v>147</v>
      </c>
      <c r="B227" s="22" t="s">
        <v>162</v>
      </c>
      <c r="C227" s="15">
        <v>323.87049500000001</v>
      </c>
      <c r="D227" s="15">
        <v>43418.972170000001</v>
      </c>
    </row>
    <row r="228" spans="1:4" x14ac:dyDescent="0.35">
      <c r="A228" s="21" t="s">
        <v>147</v>
      </c>
      <c r="B228" s="22" t="s">
        <v>163</v>
      </c>
      <c r="C228" s="15">
        <v>2365.9053760000015</v>
      </c>
      <c r="D228" s="15">
        <v>320615.58848000015</v>
      </c>
    </row>
    <row r="229" spans="1:4" x14ac:dyDescent="0.35">
      <c r="A229" s="21" t="s">
        <v>147</v>
      </c>
      <c r="B229" s="22" t="s">
        <v>164</v>
      </c>
      <c r="C229" s="15">
        <v>480.89328099999983</v>
      </c>
      <c r="D229" s="15">
        <v>63695.338419999985</v>
      </c>
    </row>
    <row r="230" spans="1:4" x14ac:dyDescent="0.35">
      <c r="A230" s="21" t="s">
        <v>147</v>
      </c>
      <c r="B230" s="22" t="s">
        <v>165</v>
      </c>
      <c r="C230" s="15">
        <v>610.73287499999992</v>
      </c>
      <c r="D230" s="15">
        <v>88805.500499999966</v>
      </c>
    </row>
    <row r="231" spans="1:4" x14ac:dyDescent="0.35">
      <c r="A231" s="21" t="s">
        <v>147</v>
      </c>
      <c r="B231" s="22" t="s">
        <v>166</v>
      </c>
      <c r="C231" s="15">
        <v>2456.6994110000005</v>
      </c>
      <c r="D231" s="15">
        <v>329161.3123300001</v>
      </c>
    </row>
    <row r="232" spans="1:4" x14ac:dyDescent="0.35">
      <c r="A232" s="21" t="s">
        <v>147</v>
      </c>
      <c r="B232" s="22" t="s">
        <v>167</v>
      </c>
      <c r="C232" s="15">
        <v>2104.7057449999984</v>
      </c>
      <c r="D232" s="15">
        <v>272597.83337499975</v>
      </c>
    </row>
    <row r="233" spans="1:4" ht="29" x14ac:dyDescent="0.35">
      <c r="A233" s="21" t="s">
        <v>147</v>
      </c>
      <c r="B233" s="22" t="s">
        <v>774</v>
      </c>
      <c r="C233" s="15">
        <v>816.06572900000003</v>
      </c>
      <c r="D233" s="15">
        <v>99886.556720000008</v>
      </c>
    </row>
    <row r="234" spans="1:4" ht="29" x14ac:dyDescent="0.35">
      <c r="A234" s="21" t="s">
        <v>147</v>
      </c>
      <c r="B234" s="22" t="s">
        <v>168</v>
      </c>
      <c r="C234" s="15">
        <v>500.99853699999989</v>
      </c>
      <c r="D234" s="15">
        <v>64146.458744999982</v>
      </c>
    </row>
    <row r="235" spans="1:4" x14ac:dyDescent="0.35">
      <c r="A235" s="21" t="s">
        <v>147</v>
      </c>
      <c r="B235" s="22" t="s">
        <v>169</v>
      </c>
      <c r="C235" s="15">
        <v>254.00608000000003</v>
      </c>
      <c r="D235" s="15">
        <v>36169.7353</v>
      </c>
    </row>
    <row r="236" spans="1:4" x14ac:dyDescent="0.35">
      <c r="A236" s="21" t="s">
        <v>147</v>
      </c>
      <c r="B236" s="22" t="s">
        <v>170</v>
      </c>
      <c r="C236" s="15">
        <v>734.80523599999992</v>
      </c>
      <c r="D236" s="15">
        <v>104295.37233999999</v>
      </c>
    </row>
    <row r="237" spans="1:4" x14ac:dyDescent="0.35">
      <c r="A237" s="21" t="s">
        <v>171</v>
      </c>
      <c r="B237" s="22" t="s">
        <v>172</v>
      </c>
      <c r="C237" s="15">
        <v>2028.7101459999994</v>
      </c>
      <c r="D237" s="15">
        <v>281824.32687500003</v>
      </c>
    </row>
    <row r="238" spans="1:4" x14ac:dyDescent="0.35">
      <c r="A238" s="21" t="s">
        <v>171</v>
      </c>
      <c r="B238" s="22" t="s">
        <v>173</v>
      </c>
      <c r="C238" s="15">
        <v>1450.4957929999998</v>
      </c>
      <c r="D238" s="15">
        <v>151391.21121499996</v>
      </c>
    </row>
    <row r="239" spans="1:4" x14ac:dyDescent="0.35">
      <c r="A239" s="21" t="s">
        <v>171</v>
      </c>
      <c r="B239" s="22" t="s">
        <v>174</v>
      </c>
      <c r="C239" s="15">
        <v>504.93503800000002</v>
      </c>
      <c r="D239" s="15">
        <v>59296.037850000001</v>
      </c>
    </row>
    <row r="240" spans="1:4" x14ac:dyDescent="0.35">
      <c r="A240" s="21" t="s">
        <v>171</v>
      </c>
      <c r="B240" s="22" t="s">
        <v>175</v>
      </c>
      <c r="C240" s="15">
        <v>3254.4010030000127</v>
      </c>
      <c r="D240" s="15">
        <v>354985.5593400012</v>
      </c>
    </row>
    <row r="241" spans="1:4" x14ac:dyDescent="0.35">
      <c r="A241" s="21" t="s">
        <v>171</v>
      </c>
      <c r="B241" s="22" t="s">
        <v>176</v>
      </c>
      <c r="C241" s="15">
        <v>2604.339273000001</v>
      </c>
      <c r="D241" s="15">
        <v>278061.44222000008</v>
      </c>
    </row>
    <row r="242" spans="1:4" x14ac:dyDescent="0.35">
      <c r="A242" s="21" t="s">
        <v>171</v>
      </c>
      <c r="B242" s="22" t="s">
        <v>177</v>
      </c>
      <c r="C242" s="15">
        <v>1247.2696940000003</v>
      </c>
      <c r="D242" s="15">
        <v>170824.45618999997</v>
      </c>
    </row>
    <row r="243" spans="1:4" x14ac:dyDescent="0.35">
      <c r="A243" s="21" t="s">
        <v>171</v>
      </c>
      <c r="B243" s="22" t="s">
        <v>178</v>
      </c>
      <c r="C243" s="15">
        <v>2349.0602899999999</v>
      </c>
      <c r="D243" s="15">
        <v>305554.39884499996</v>
      </c>
    </row>
    <row r="244" spans="1:4" x14ac:dyDescent="0.35">
      <c r="A244" s="21" t="s">
        <v>171</v>
      </c>
      <c r="B244" s="22" t="s">
        <v>179</v>
      </c>
      <c r="C244" s="15">
        <v>7312.1780609999878</v>
      </c>
      <c r="D244" s="15">
        <v>1531472.0665899972</v>
      </c>
    </row>
    <row r="245" spans="1:4" x14ac:dyDescent="0.35">
      <c r="A245" s="21" t="s">
        <v>171</v>
      </c>
      <c r="B245" s="22" t="s">
        <v>180</v>
      </c>
      <c r="C245" s="15">
        <v>806.90957700000115</v>
      </c>
      <c r="D245" s="15">
        <v>90934.093660000115</v>
      </c>
    </row>
    <row r="246" spans="1:4" x14ac:dyDescent="0.35">
      <c r="A246" s="21" t="s">
        <v>171</v>
      </c>
      <c r="B246" s="22" t="s">
        <v>775</v>
      </c>
      <c r="C246" s="15">
        <v>4304.9902120000088</v>
      </c>
      <c r="D246" s="15">
        <v>474109.71215000097</v>
      </c>
    </row>
    <row r="247" spans="1:4" x14ac:dyDescent="0.35">
      <c r="A247" s="21" t="s">
        <v>171</v>
      </c>
      <c r="B247" s="22" t="s">
        <v>181</v>
      </c>
      <c r="C247" s="15">
        <v>6625.7379339999998</v>
      </c>
      <c r="D247" s="15">
        <v>700183.24961000006</v>
      </c>
    </row>
    <row r="248" spans="1:4" x14ac:dyDescent="0.35">
      <c r="A248" s="21" t="s">
        <v>171</v>
      </c>
      <c r="B248" s="22" t="s">
        <v>182</v>
      </c>
      <c r="C248" s="15">
        <v>1303.1190880000004</v>
      </c>
      <c r="D248" s="15">
        <v>142881.86149499999</v>
      </c>
    </row>
    <row r="249" spans="1:4" x14ac:dyDescent="0.35">
      <c r="A249" s="21" t="s">
        <v>171</v>
      </c>
      <c r="B249" s="22" t="s">
        <v>183</v>
      </c>
      <c r="C249" s="15">
        <v>10429.414444999995</v>
      </c>
      <c r="D249" s="15">
        <v>1216408.8310649996</v>
      </c>
    </row>
    <row r="250" spans="1:4" x14ac:dyDescent="0.35">
      <c r="A250" s="21" t="s">
        <v>171</v>
      </c>
      <c r="B250" s="22" t="s">
        <v>184</v>
      </c>
      <c r="C250" s="15">
        <v>1695.2745320000004</v>
      </c>
      <c r="D250" s="15">
        <v>172913.42372500006</v>
      </c>
    </row>
    <row r="251" spans="1:4" x14ac:dyDescent="0.35">
      <c r="A251" s="21" t="s">
        <v>185</v>
      </c>
      <c r="B251" s="22" t="s">
        <v>186</v>
      </c>
      <c r="C251" s="15">
        <v>764.30582300000015</v>
      </c>
      <c r="D251" s="15">
        <v>126250.82271000004</v>
      </c>
    </row>
    <row r="252" spans="1:4" x14ac:dyDescent="0.35">
      <c r="A252" s="21" t="s">
        <v>185</v>
      </c>
      <c r="B252" s="22" t="s">
        <v>187</v>
      </c>
      <c r="C252" s="15">
        <v>203.69340300000016</v>
      </c>
      <c r="D252" s="15">
        <v>37553.951790000036</v>
      </c>
    </row>
    <row r="253" spans="1:4" x14ac:dyDescent="0.35">
      <c r="A253" s="21" t="s">
        <v>185</v>
      </c>
      <c r="B253" s="22" t="s">
        <v>895</v>
      </c>
      <c r="C253" s="15">
        <v>1077.5970729999999</v>
      </c>
      <c r="D253" s="15">
        <v>181156.23370500002</v>
      </c>
    </row>
    <row r="254" spans="1:4" x14ac:dyDescent="0.35">
      <c r="A254" s="21" t="s">
        <v>185</v>
      </c>
      <c r="B254" s="22" t="s">
        <v>896</v>
      </c>
      <c r="C254" s="15">
        <v>738.40647299999989</v>
      </c>
      <c r="D254" s="15">
        <v>123259.37289999996</v>
      </c>
    </row>
    <row r="255" spans="1:4" x14ac:dyDescent="0.35">
      <c r="A255" s="21" t="s">
        <v>185</v>
      </c>
      <c r="B255" s="22" t="s">
        <v>897</v>
      </c>
      <c r="C255" s="15">
        <v>509.32007200000027</v>
      </c>
      <c r="D255" s="15">
        <v>69228.378525000051</v>
      </c>
    </row>
    <row r="256" spans="1:4" x14ac:dyDescent="0.35">
      <c r="A256" s="21" t="s">
        <v>185</v>
      </c>
      <c r="B256" s="22" t="s">
        <v>188</v>
      </c>
      <c r="C256" s="15">
        <v>174.482676</v>
      </c>
      <c r="D256" s="15">
        <v>34424.456819999999</v>
      </c>
    </row>
    <row r="257" spans="1:4" x14ac:dyDescent="0.35">
      <c r="A257" s="21" t="s">
        <v>185</v>
      </c>
      <c r="B257" s="22" t="s">
        <v>189</v>
      </c>
      <c r="C257" s="15">
        <v>235.31512900000004</v>
      </c>
      <c r="D257" s="15">
        <v>39961.675510000008</v>
      </c>
    </row>
    <row r="258" spans="1:4" x14ac:dyDescent="0.35">
      <c r="A258" s="21" t="s">
        <v>185</v>
      </c>
      <c r="B258" s="22" t="s">
        <v>898</v>
      </c>
      <c r="C258" s="15">
        <v>1002.4362209999996</v>
      </c>
      <c r="D258" s="15">
        <v>168598.59438499992</v>
      </c>
    </row>
    <row r="259" spans="1:4" ht="43.5" x14ac:dyDescent="0.35">
      <c r="A259" s="21" t="s">
        <v>185</v>
      </c>
      <c r="B259" s="22" t="s">
        <v>776</v>
      </c>
      <c r="C259" s="15">
        <v>1468.4393609999984</v>
      </c>
      <c r="D259" s="15">
        <v>243936.83475499979</v>
      </c>
    </row>
    <row r="260" spans="1:4" x14ac:dyDescent="0.35">
      <c r="A260" s="21" t="s">
        <v>185</v>
      </c>
      <c r="B260" s="22" t="s">
        <v>899</v>
      </c>
      <c r="C260" s="15">
        <v>914.40069800000026</v>
      </c>
      <c r="D260" s="15">
        <v>154571.49284500003</v>
      </c>
    </row>
    <row r="261" spans="1:4" x14ac:dyDescent="0.35">
      <c r="A261" s="21" t="s">
        <v>185</v>
      </c>
      <c r="B261" s="22" t="s">
        <v>190</v>
      </c>
      <c r="C261" s="15">
        <v>761.81892499999969</v>
      </c>
      <c r="D261" s="15">
        <v>123543.67509999999</v>
      </c>
    </row>
    <row r="262" spans="1:4" x14ac:dyDescent="0.35">
      <c r="A262" s="21" t="s">
        <v>185</v>
      </c>
      <c r="B262" s="22" t="s">
        <v>191</v>
      </c>
      <c r="C262" s="15">
        <v>1427.6577440000035</v>
      </c>
      <c r="D262" s="15">
        <v>233613.86389000062</v>
      </c>
    </row>
    <row r="263" spans="1:4" x14ac:dyDescent="0.35">
      <c r="A263" s="21" t="s">
        <v>185</v>
      </c>
      <c r="B263" s="22" t="s">
        <v>192</v>
      </c>
      <c r="C263" s="15">
        <v>443.56335599999983</v>
      </c>
      <c r="D263" s="15">
        <v>74591.99000999998</v>
      </c>
    </row>
    <row r="264" spans="1:4" x14ac:dyDescent="0.35">
      <c r="A264" s="21" t="s">
        <v>185</v>
      </c>
      <c r="B264" s="22" t="s">
        <v>193</v>
      </c>
      <c r="C264" s="15">
        <v>556.88364499999966</v>
      </c>
      <c r="D264" s="15">
        <v>90042.488729999968</v>
      </c>
    </row>
    <row r="265" spans="1:4" x14ac:dyDescent="0.35">
      <c r="A265" s="21" t="s">
        <v>185</v>
      </c>
      <c r="B265" s="22" t="s">
        <v>194</v>
      </c>
      <c r="C265" s="15">
        <v>434.70367499999992</v>
      </c>
      <c r="D265" s="15">
        <v>73427.086789999987</v>
      </c>
    </row>
    <row r="266" spans="1:4" x14ac:dyDescent="0.35">
      <c r="A266" s="21" t="s">
        <v>185</v>
      </c>
      <c r="B266" s="22" t="s">
        <v>195</v>
      </c>
      <c r="C266" s="15">
        <v>346.92778699999974</v>
      </c>
      <c r="D266" s="15">
        <v>64009.722429999951</v>
      </c>
    </row>
    <row r="267" spans="1:4" x14ac:dyDescent="0.35">
      <c r="A267" s="21" t="s">
        <v>185</v>
      </c>
      <c r="B267" s="22" t="s">
        <v>196</v>
      </c>
      <c r="C267" s="15">
        <v>808.38285700000017</v>
      </c>
      <c r="D267" s="15">
        <v>151567.88739000005</v>
      </c>
    </row>
    <row r="268" spans="1:4" x14ac:dyDescent="0.35">
      <c r="A268" s="21" t="s">
        <v>185</v>
      </c>
      <c r="B268" s="22" t="s">
        <v>900</v>
      </c>
      <c r="C268" s="15">
        <v>276.41323899999975</v>
      </c>
      <c r="D268" s="15">
        <v>43513.918394999964</v>
      </c>
    </row>
    <row r="269" spans="1:4" x14ac:dyDescent="0.35">
      <c r="A269" s="21" t="s">
        <v>185</v>
      </c>
      <c r="B269" s="22" t="s">
        <v>197</v>
      </c>
      <c r="C269" s="15">
        <v>871.22573999999986</v>
      </c>
      <c r="D269" s="15">
        <v>143512.90188499997</v>
      </c>
    </row>
    <row r="270" spans="1:4" x14ac:dyDescent="0.35">
      <c r="A270" s="21" t="s">
        <v>185</v>
      </c>
      <c r="B270" s="22" t="s">
        <v>198</v>
      </c>
      <c r="C270" s="15">
        <v>1108.6950829999996</v>
      </c>
      <c r="D270" s="15">
        <v>184317.52752499992</v>
      </c>
    </row>
    <row r="271" spans="1:4" x14ac:dyDescent="0.35">
      <c r="A271" s="21" t="s">
        <v>185</v>
      </c>
      <c r="B271" s="22" t="s">
        <v>901</v>
      </c>
      <c r="C271" s="15">
        <v>485.70468599999992</v>
      </c>
      <c r="D271" s="15">
        <v>81049.131034999984</v>
      </c>
    </row>
    <row r="272" spans="1:4" x14ac:dyDescent="0.35">
      <c r="A272" s="21" t="s">
        <v>185</v>
      </c>
      <c r="B272" s="22" t="s">
        <v>199</v>
      </c>
      <c r="C272" s="15">
        <v>602.64949599999977</v>
      </c>
      <c r="D272" s="15">
        <v>101897.61851999996</v>
      </c>
    </row>
    <row r="273" spans="1:4" x14ac:dyDescent="0.35">
      <c r="A273" s="21" t="s">
        <v>185</v>
      </c>
      <c r="B273" s="22" t="s">
        <v>835</v>
      </c>
      <c r="C273" s="15">
        <v>184.35549500000005</v>
      </c>
      <c r="D273" s="15">
        <v>34688.34825000001</v>
      </c>
    </row>
    <row r="274" spans="1:4" x14ac:dyDescent="0.35">
      <c r="A274" s="21" t="s">
        <v>185</v>
      </c>
      <c r="B274" s="22" t="s">
        <v>902</v>
      </c>
      <c r="C274" s="15">
        <v>347.33363900000018</v>
      </c>
      <c r="D274" s="15">
        <v>58359.757665000019</v>
      </c>
    </row>
    <row r="275" spans="1:4" x14ac:dyDescent="0.35">
      <c r="A275" s="21" t="s">
        <v>185</v>
      </c>
      <c r="B275" s="22" t="s">
        <v>200</v>
      </c>
      <c r="C275" s="15">
        <v>75.107668999999987</v>
      </c>
      <c r="D275" s="15">
        <v>14275.255809999997</v>
      </c>
    </row>
    <row r="276" spans="1:4" x14ac:dyDescent="0.35">
      <c r="A276" s="21" t="s">
        <v>185</v>
      </c>
      <c r="B276" s="22" t="s">
        <v>201</v>
      </c>
      <c r="C276" s="15">
        <v>407.85354600000005</v>
      </c>
      <c r="D276" s="15">
        <v>79077.127810000005</v>
      </c>
    </row>
    <row r="277" spans="1:4" x14ac:dyDescent="0.35">
      <c r="A277" s="21" t="s">
        <v>185</v>
      </c>
      <c r="B277" s="22" t="s">
        <v>903</v>
      </c>
      <c r="C277" s="15">
        <v>660.27446499999996</v>
      </c>
      <c r="D277" s="15">
        <v>110377.28762</v>
      </c>
    </row>
    <row r="278" spans="1:4" x14ac:dyDescent="0.35">
      <c r="A278" s="21" t="s">
        <v>185</v>
      </c>
      <c r="B278" s="22" t="s">
        <v>904</v>
      </c>
      <c r="C278" s="15">
        <v>1156.5264959999997</v>
      </c>
      <c r="D278" s="15">
        <v>192246.41530499994</v>
      </c>
    </row>
    <row r="279" spans="1:4" x14ac:dyDescent="0.35">
      <c r="A279" s="21" t="s">
        <v>185</v>
      </c>
      <c r="B279" s="22" t="s">
        <v>202</v>
      </c>
      <c r="C279" s="15">
        <v>347.76900699999987</v>
      </c>
      <c r="D279" s="15">
        <v>63480.28398999996</v>
      </c>
    </row>
    <row r="280" spans="1:4" x14ac:dyDescent="0.35">
      <c r="A280" s="21" t="s">
        <v>185</v>
      </c>
      <c r="B280" s="22" t="s">
        <v>905</v>
      </c>
      <c r="C280" s="15">
        <v>1972.3013829999998</v>
      </c>
      <c r="D280" s="15">
        <v>314442.43371499999</v>
      </c>
    </row>
    <row r="281" spans="1:4" x14ac:dyDescent="0.35">
      <c r="A281" s="21" t="s">
        <v>185</v>
      </c>
      <c r="B281" s="22" t="s">
        <v>906</v>
      </c>
      <c r="C281" s="15">
        <v>492.87382400000007</v>
      </c>
      <c r="D281" s="15">
        <v>74673.447955000011</v>
      </c>
    </row>
    <row r="282" spans="1:4" x14ac:dyDescent="0.35">
      <c r="A282" s="21" t="s">
        <v>185</v>
      </c>
      <c r="B282" s="22" t="s">
        <v>203</v>
      </c>
      <c r="C282" s="15">
        <v>860.88267399999961</v>
      </c>
      <c r="D282" s="15">
        <v>142733.59219499992</v>
      </c>
    </row>
    <row r="283" spans="1:4" x14ac:dyDescent="0.35">
      <c r="A283" s="21" t="s">
        <v>185</v>
      </c>
      <c r="B283" s="22" t="s">
        <v>204</v>
      </c>
      <c r="C283" s="15">
        <v>352.59605799999986</v>
      </c>
      <c r="D283" s="15">
        <v>58731.416129999976</v>
      </c>
    </row>
    <row r="284" spans="1:4" x14ac:dyDescent="0.35">
      <c r="A284" s="21" t="s">
        <v>185</v>
      </c>
      <c r="B284" s="22" t="s">
        <v>205</v>
      </c>
      <c r="C284" s="15">
        <v>101.74369400000002</v>
      </c>
      <c r="D284" s="15">
        <v>17340.106510000001</v>
      </c>
    </row>
    <row r="285" spans="1:4" x14ac:dyDescent="0.35">
      <c r="A285" s="21" t="s">
        <v>185</v>
      </c>
      <c r="B285" s="22" t="s">
        <v>206</v>
      </c>
      <c r="C285" s="15">
        <v>699.81589700000006</v>
      </c>
      <c r="D285" s="15">
        <v>117612.24710500002</v>
      </c>
    </row>
    <row r="286" spans="1:4" x14ac:dyDescent="0.35">
      <c r="A286" s="21" t="s">
        <v>185</v>
      </c>
      <c r="B286" s="22" t="s">
        <v>207</v>
      </c>
      <c r="C286" s="15">
        <v>663.69316599999979</v>
      </c>
      <c r="D286" s="15">
        <v>111886.56221999995</v>
      </c>
    </row>
    <row r="287" spans="1:4" x14ac:dyDescent="0.35">
      <c r="A287" s="21" t="s">
        <v>208</v>
      </c>
      <c r="B287" s="22" t="s">
        <v>209</v>
      </c>
      <c r="C287" s="15">
        <v>430.13851499999998</v>
      </c>
      <c r="D287" s="15">
        <v>73500.95478</v>
      </c>
    </row>
    <row r="288" spans="1:4" x14ac:dyDescent="0.35">
      <c r="A288" s="21" t="s">
        <v>208</v>
      </c>
      <c r="B288" s="22" t="s">
        <v>210</v>
      </c>
      <c r="C288" s="15">
        <v>219.10451000000006</v>
      </c>
      <c r="D288" s="15">
        <v>35588.208730000013</v>
      </c>
    </row>
    <row r="289" spans="1:4" x14ac:dyDescent="0.35">
      <c r="A289" s="21" t="s">
        <v>208</v>
      </c>
      <c r="B289" s="22" t="s">
        <v>836</v>
      </c>
      <c r="C289" s="15">
        <v>6.975822</v>
      </c>
      <c r="D289" s="15">
        <v>1351.2943999999998</v>
      </c>
    </row>
    <row r="290" spans="1:4" x14ac:dyDescent="0.35">
      <c r="A290" s="21" t="s">
        <v>208</v>
      </c>
      <c r="B290" s="22" t="s">
        <v>211</v>
      </c>
      <c r="C290" s="15">
        <v>132.30792399999999</v>
      </c>
      <c r="D290" s="15">
        <v>18478.378329999996</v>
      </c>
    </row>
    <row r="291" spans="1:4" x14ac:dyDescent="0.35">
      <c r="A291" s="21" t="s">
        <v>208</v>
      </c>
      <c r="B291" s="22" t="s">
        <v>212</v>
      </c>
      <c r="C291" s="15">
        <v>83.378481999999977</v>
      </c>
      <c r="D291" s="15">
        <v>12767.117259999999</v>
      </c>
    </row>
    <row r="292" spans="1:4" x14ac:dyDescent="0.35">
      <c r="A292" s="21" t="s">
        <v>208</v>
      </c>
      <c r="B292" s="22" t="s">
        <v>837</v>
      </c>
      <c r="C292" s="15">
        <v>188.86341599999997</v>
      </c>
      <c r="D292" s="15">
        <v>26079.423809999997</v>
      </c>
    </row>
    <row r="293" spans="1:4" x14ac:dyDescent="0.35">
      <c r="A293" s="21" t="s">
        <v>208</v>
      </c>
      <c r="B293" s="22" t="s">
        <v>213</v>
      </c>
      <c r="C293" s="15">
        <v>58.187197999999995</v>
      </c>
      <c r="D293" s="15">
        <v>10048.2382</v>
      </c>
    </row>
    <row r="294" spans="1:4" x14ac:dyDescent="0.35">
      <c r="A294" s="21" t="s">
        <v>208</v>
      </c>
      <c r="B294" s="22" t="s">
        <v>838</v>
      </c>
      <c r="C294" s="15">
        <v>34.677571999999998</v>
      </c>
      <c r="D294" s="15">
        <v>7131.1261499999991</v>
      </c>
    </row>
    <row r="295" spans="1:4" x14ac:dyDescent="0.35">
      <c r="A295" s="21" t="s">
        <v>208</v>
      </c>
      <c r="B295" s="22" t="s">
        <v>214</v>
      </c>
      <c r="C295" s="15">
        <v>475.10678700000017</v>
      </c>
      <c r="D295" s="15">
        <v>70100.593900000022</v>
      </c>
    </row>
    <row r="296" spans="1:4" ht="29" x14ac:dyDescent="0.35">
      <c r="A296" s="21" t="s">
        <v>208</v>
      </c>
      <c r="B296" s="22" t="s">
        <v>839</v>
      </c>
      <c r="C296" s="15">
        <v>5.8829999999999993E-2</v>
      </c>
      <c r="D296" s="15">
        <v>14.707499999999998</v>
      </c>
    </row>
    <row r="297" spans="1:4" x14ac:dyDescent="0.35">
      <c r="A297" s="21" t="s">
        <v>208</v>
      </c>
      <c r="B297" s="22" t="s">
        <v>777</v>
      </c>
      <c r="C297" s="15">
        <v>525.08352100000025</v>
      </c>
      <c r="D297" s="15">
        <v>110061.24314000004</v>
      </c>
    </row>
    <row r="298" spans="1:4" x14ac:dyDescent="0.35">
      <c r="A298" s="21" t="s">
        <v>208</v>
      </c>
      <c r="B298" s="22" t="s">
        <v>215</v>
      </c>
      <c r="C298" s="15">
        <v>108.56854600000001</v>
      </c>
      <c r="D298" s="15">
        <v>18613.104340000002</v>
      </c>
    </row>
    <row r="299" spans="1:4" x14ac:dyDescent="0.35">
      <c r="A299" s="21" t="s">
        <v>208</v>
      </c>
      <c r="B299" s="22" t="s">
        <v>216</v>
      </c>
      <c r="C299" s="15">
        <v>102.83116800000001</v>
      </c>
      <c r="D299" s="15">
        <v>17916.757410000002</v>
      </c>
    </row>
    <row r="300" spans="1:4" x14ac:dyDescent="0.35">
      <c r="A300" s="21" t="s">
        <v>208</v>
      </c>
      <c r="B300" s="22" t="s">
        <v>217</v>
      </c>
      <c r="C300" s="15">
        <v>390.77835399999998</v>
      </c>
      <c r="D300" s="15">
        <v>49024.727209999997</v>
      </c>
    </row>
    <row r="301" spans="1:4" x14ac:dyDescent="0.35">
      <c r="A301" s="21" t="s">
        <v>208</v>
      </c>
      <c r="B301" s="22" t="s">
        <v>218</v>
      </c>
      <c r="C301" s="15">
        <v>21.448811000000003</v>
      </c>
      <c r="D301" s="15">
        <v>4039.8525100000006</v>
      </c>
    </row>
    <row r="302" spans="1:4" x14ac:dyDescent="0.35">
      <c r="A302" s="21" t="s">
        <v>208</v>
      </c>
      <c r="B302" s="22" t="s">
        <v>840</v>
      </c>
      <c r="C302" s="15">
        <v>22.592648000000001</v>
      </c>
      <c r="D302" s="15">
        <v>3892.3077600000001</v>
      </c>
    </row>
    <row r="303" spans="1:4" x14ac:dyDescent="0.35">
      <c r="A303" s="21" t="s">
        <v>208</v>
      </c>
      <c r="B303" s="22" t="s">
        <v>219</v>
      </c>
      <c r="C303" s="15">
        <v>115.390604</v>
      </c>
      <c r="D303" s="15">
        <v>18806.618870000002</v>
      </c>
    </row>
    <row r="304" spans="1:4" x14ac:dyDescent="0.35">
      <c r="A304" s="21" t="s">
        <v>208</v>
      </c>
      <c r="B304" s="22" t="s">
        <v>220</v>
      </c>
      <c r="C304" s="15">
        <v>427.61147999999991</v>
      </c>
      <c r="D304" s="15">
        <v>89913.934199999974</v>
      </c>
    </row>
    <row r="305" spans="1:4" ht="29" x14ac:dyDescent="0.35">
      <c r="A305" s="21" t="s">
        <v>208</v>
      </c>
      <c r="B305" s="22" t="s">
        <v>221</v>
      </c>
      <c r="C305" s="15">
        <v>0.64140200000000003</v>
      </c>
      <c r="D305" s="15">
        <v>115.24498</v>
      </c>
    </row>
    <row r="306" spans="1:4" x14ac:dyDescent="0.35">
      <c r="A306" s="21" t="s">
        <v>208</v>
      </c>
      <c r="B306" s="22" t="s">
        <v>222</v>
      </c>
      <c r="C306" s="15">
        <v>659.53906900000038</v>
      </c>
      <c r="D306" s="15">
        <v>139965.69258000009</v>
      </c>
    </row>
    <row r="307" spans="1:4" ht="29" x14ac:dyDescent="0.35">
      <c r="A307" s="21" t="s">
        <v>208</v>
      </c>
      <c r="B307" s="22" t="s">
        <v>223</v>
      </c>
      <c r="C307" s="15">
        <v>196.48689699999994</v>
      </c>
      <c r="D307" s="15">
        <v>30127.358170000007</v>
      </c>
    </row>
    <row r="308" spans="1:4" x14ac:dyDescent="0.35">
      <c r="A308" s="21" t="s">
        <v>208</v>
      </c>
      <c r="B308" s="22" t="s">
        <v>224</v>
      </c>
      <c r="C308" s="15">
        <v>425.5200789999999</v>
      </c>
      <c r="D308" s="15">
        <v>64164.71737999998</v>
      </c>
    </row>
    <row r="309" spans="1:4" ht="29" x14ac:dyDescent="0.35">
      <c r="A309" s="21" t="s">
        <v>208</v>
      </c>
      <c r="B309" s="22" t="s">
        <v>225</v>
      </c>
      <c r="C309" s="15">
        <v>150.73844199999999</v>
      </c>
      <c r="D309" s="15">
        <v>27450.668289999994</v>
      </c>
    </row>
    <row r="310" spans="1:4" x14ac:dyDescent="0.35">
      <c r="A310" s="21" t="s">
        <v>208</v>
      </c>
      <c r="B310" s="22" t="s">
        <v>907</v>
      </c>
      <c r="C310" s="15">
        <v>140.880281</v>
      </c>
      <c r="D310" s="15">
        <v>28719.095609999997</v>
      </c>
    </row>
    <row r="311" spans="1:4" x14ac:dyDescent="0.35">
      <c r="A311" s="21" t="s">
        <v>208</v>
      </c>
      <c r="B311" s="22" t="s">
        <v>841</v>
      </c>
      <c r="C311" s="15">
        <v>35.023213999999996</v>
      </c>
      <c r="D311" s="15">
        <v>6121.0987400000004</v>
      </c>
    </row>
    <row r="312" spans="1:4" x14ac:dyDescent="0.35">
      <c r="A312" s="21" t="s">
        <v>208</v>
      </c>
      <c r="B312" s="22" t="s">
        <v>226</v>
      </c>
      <c r="C312" s="15">
        <v>97.625592000000026</v>
      </c>
      <c r="D312" s="15">
        <v>18200.916170000004</v>
      </c>
    </row>
    <row r="313" spans="1:4" ht="29" x14ac:dyDescent="0.35">
      <c r="A313" s="21" t="s">
        <v>208</v>
      </c>
      <c r="B313" s="22" t="s">
        <v>842</v>
      </c>
      <c r="C313" s="15">
        <v>208.169365</v>
      </c>
      <c r="D313" s="15">
        <v>37632.42942</v>
      </c>
    </row>
    <row r="314" spans="1:4" x14ac:dyDescent="0.35">
      <c r="A314" s="21" t="s">
        <v>208</v>
      </c>
      <c r="B314" s="22" t="s">
        <v>227</v>
      </c>
      <c r="C314" s="15">
        <v>160.74059499999998</v>
      </c>
      <c r="D314" s="15">
        <v>24148.565370000004</v>
      </c>
    </row>
    <row r="315" spans="1:4" x14ac:dyDescent="0.35">
      <c r="A315" s="21" t="s">
        <v>208</v>
      </c>
      <c r="B315" s="22" t="s">
        <v>228</v>
      </c>
      <c r="C315" s="15">
        <v>21.742359</v>
      </c>
      <c r="D315" s="15">
        <v>3156.8995600000007</v>
      </c>
    </row>
    <row r="316" spans="1:4" x14ac:dyDescent="0.35">
      <c r="A316" s="21" t="s">
        <v>208</v>
      </c>
      <c r="B316" s="22" t="s">
        <v>229</v>
      </c>
      <c r="C316" s="15">
        <v>530.91101599999979</v>
      </c>
      <c r="D316" s="15">
        <v>113242.17222999997</v>
      </c>
    </row>
    <row r="317" spans="1:4" x14ac:dyDescent="0.35">
      <c r="A317" s="21" t="s">
        <v>230</v>
      </c>
      <c r="B317" s="22" t="s">
        <v>231</v>
      </c>
      <c r="C317" s="15">
        <v>581.46603000000016</v>
      </c>
      <c r="D317" s="15">
        <v>56393.57976500001</v>
      </c>
    </row>
    <row r="318" spans="1:4" x14ac:dyDescent="0.35">
      <c r="A318" s="21" t="s">
        <v>230</v>
      </c>
      <c r="B318" s="22" t="s">
        <v>232</v>
      </c>
      <c r="C318" s="15">
        <v>838.14730500000076</v>
      </c>
      <c r="D318" s="15">
        <v>83129.009450000056</v>
      </c>
    </row>
    <row r="319" spans="1:4" x14ac:dyDescent="0.35">
      <c r="A319" s="21" t="s">
        <v>230</v>
      </c>
      <c r="B319" s="22" t="s">
        <v>908</v>
      </c>
      <c r="C319" s="15">
        <v>705.80302999999958</v>
      </c>
      <c r="D319" s="15">
        <v>70541.449284999981</v>
      </c>
    </row>
    <row r="320" spans="1:4" x14ac:dyDescent="0.35">
      <c r="A320" s="21" t="s">
        <v>230</v>
      </c>
      <c r="B320" s="22" t="s">
        <v>233</v>
      </c>
      <c r="C320" s="15">
        <v>372.24958899999996</v>
      </c>
      <c r="D320" s="15">
        <v>43555.316229999997</v>
      </c>
    </row>
    <row r="321" spans="1:4" x14ac:dyDescent="0.35">
      <c r="A321" s="21" t="s">
        <v>230</v>
      </c>
      <c r="B321" s="22" t="s">
        <v>909</v>
      </c>
      <c r="C321" s="15">
        <v>953.44595800000002</v>
      </c>
      <c r="D321" s="15">
        <v>92931.439320000005</v>
      </c>
    </row>
    <row r="322" spans="1:4" x14ac:dyDescent="0.35">
      <c r="A322" s="21" t="s">
        <v>230</v>
      </c>
      <c r="B322" s="22" t="s">
        <v>234</v>
      </c>
      <c r="C322" s="15">
        <v>660.56019500000025</v>
      </c>
      <c r="D322" s="15">
        <v>77532.63347000003</v>
      </c>
    </row>
    <row r="323" spans="1:4" x14ac:dyDescent="0.35">
      <c r="A323" s="21" t="s">
        <v>230</v>
      </c>
      <c r="B323" s="22" t="s">
        <v>843</v>
      </c>
      <c r="C323" s="15">
        <v>212.29844300000005</v>
      </c>
      <c r="D323" s="15">
        <v>24404.738200000007</v>
      </c>
    </row>
    <row r="324" spans="1:4" x14ac:dyDescent="0.35">
      <c r="A324" s="21" t="s">
        <v>230</v>
      </c>
      <c r="B324" s="22" t="s">
        <v>235</v>
      </c>
      <c r="C324" s="15">
        <v>81.651407000000006</v>
      </c>
      <c r="D324" s="15">
        <v>13895.929670000003</v>
      </c>
    </row>
    <row r="325" spans="1:4" x14ac:dyDescent="0.35">
      <c r="A325" s="21" t="s">
        <v>230</v>
      </c>
      <c r="B325" s="22" t="s">
        <v>910</v>
      </c>
      <c r="C325" s="15">
        <v>285.60780300000005</v>
      </c>
      <c r="D325" s="15">
        <v>30315.872005000008</v>
      </c>
    </row>
    <row r="326" spans="1:4" x14ac:dyDescent="0.35">
      <c r="A326" s="21" t="s">
        <v>230</v>
      </c>
      <c r="B326" s="22" t="s">
        <v>236</v>
      </c>
      <c r="C326" s="15">
        <v>175.43380599999998</v>
      </c>
      <c r="D326" s="15">
        <v>18511.71156</v>
      </c>
    </row>
    <row r="327" spans="1:4" x14ac:dyDescent="0.35">
      <c r="A327" s="21" t="s">
        <v>230</v>
      </c>
      <c r="B327" s="22" t="s">
        <v>237</v>
      </c>
      <c r="C327" s="15">
        <v>546.32922900000005</v>
      </c>
      <c r="D327" s="15">
        <v>56234.740449999998</v>
      </c>
    </row>
    <row r="328" spans="1:4" ht="29" x14ac:dyDescent="0.35">
      <c r="A328" s="21" t="s">
        <v>230</v>
      </c>
      <c r="B328" s="22" t="s">
        <v>238</v>
      </c>
      <c r="C328" s="15">
        <v>1131.505895999999</v>
      </c>
      <c r="D328" s="15">
        <v>99029.960414999936</v>
      </c>
    </row>
    <row r="329" spans="1:4" x14ac:dyDescent="0.35">
      <c r="A329" s="21" t="s">
        <v>230</v>
      </c>
      <c r="B329" s="22" t="s">
        <v>239</v>
      </c>
      <c r="C329" s="15">
        <v>412.80362400000018</v>
      </c>
      <c r="D329" s="15">
        <v>52640.545280000013</v>
      </c>
    </row>
    <row r="330" spans="1:4" x14ac:dyDescent="0.35">
      <c r="A330" s="21" t="s">
        <v>230</v>
      </c>
      <c r="B330" s="22" t="s">
        <v>240</v>
      </c>
      <c r="C330" s="15">
        <v>861.64495200000033</v>
      </c>
      <c r="D330" s="15">
        <v>104259.61305000003</v>
      </c>
    </row>
    <row r="331" spans="1:4" x14ac:dyDescent="0.35">
      <c r="A331" s="21" t="s">
        <v>241</v>
      </c>
      <c r="B331" s="22" t="s">
        <v>242</v>
      </c>
      <c r="C331" s="15">
        <v>25.804867999999999</v>
      </c>
      <c r="D331" s="15">
        <v>4861.1675399999995</v>
      </c>
    </row>
    <row r="332" spans="1:4" x14ac:dyDescent="0.35">
      <c r="A332" s="21" t="s">
        <v>241</v>
      </c>
      <c r="B332" s="22" t="s">
        <v>243</v>
      </c>
      <c r="C332" s="15">
        <v>6.6562909999999995</v>
      </c>
      <c r="D332" s="15">
        <v>1021.01621</v>
      </c>
    </row>
    <row r="333" spans="1:4" ht="29" x14ac:dyDescent="0.35">
      <c r="A333" s="21" t="s">
        <v>241</v>
      </c>
      <c r="B333" s="22" t="s">
        <v>244</v>
      </c>
      <c r="C333" s="15">
        <v>23.551269000000001</v>
      </c>
      <c r="D333" s="15">
        <v>5025.3344900000011</v>
      </c>
    </row>
    <row r="334" spans="1:4" x14ac:dyDescent="0.35">
      <c r="A334" s="21" t="s">
        <v>241</v>
      </c>
      <c r="B334" s="22" t="s">
        <v>990</v>
      </c>
      <c r="C334" s="16"/>
      <c r="D334" s="16"/>
    </row>
    <row r="335" spans="1:4" ht="29" x14ac:dyDescent="0.35">
      <c r="A335" s="21" t="s">
        <v>241</v>
      </c>
      <c r="B335" s="22" t="s">
        <v>844</v>
      </c>
      <c r="C335" s="15">
        <v>2.718658</v>
      </c>
      <c r="D335" s="15">
        <v>424.05653000000001</v>
      </c>
    </row>
    <row r="336" spans="1:4" x14ac:dyDescent="0.35">
      <c r="A336" s="21" t="s">
        <v>245</v>
      </c>
      <c r="B336" s="22" t="s">
        <v>911</v>
      </c>
      <c r="C336" s="15">
        <v>1326.5826659999993</v>
      </c>
      <c r="D336" s="15">
        <v>225369.36534999986</v>
      </c>
    </row>
    <row r="337" spans="1:4" x14ac:dyDescent="0.35">
      <c r="A337" s="21" t="s">
        <v>245</v>
      </c>
      <c r="B337" s="22" t="s">
        <v>713</v>
      </c>
      <c r="C337" s="15">
        <v>154.21283000000008</v>
      </c>
      <c r="D337" s="15">
        <v>31635.90556000001</v>
      </c>
    </row>
    <row r="338" spans="1:4" x14ac:dyDescent="0.35">
      <c r="A338" s="21" t="s">
        <v>245</v>
      </c>
      <c r="B338" s="22" t="s">
        <v>246</v>
      </c>
      <c r="C338" s="15">
        <v>362.2234959999999</v>
      </c>
      <c r="D338" s="15">
        <v>61531.061459999983</v>
      </c>
    </row>
    <row r="339" spans="1:4" x14ac:dyDescent="0.35">
      <c r="A339" s="21" t="s">
        <v>245</v>
      </c>
      <c r="B339" s="22" t="s">
        <v>715</v>
      </c>
      <c r="C339" s="15">
        <v>335.54153500000007</v>
      </c>
      <c r="D339" s="15">
        <v>64927.455510000014</v>
      </c>
    </row>
    <row r="340" spans="1:4" x14ac:dyDescent="0.35">
      <c r="A340" s="21" t="s">
        <v>245</v>
      </c>
      <c r="B340" s="22" t="s">
        <v>247</v>
      </c>
      <c r="C340" s="15">
        <v>349.58717099999996</v>
      </c>
      <c r="D340" s="15">
        <v>68111.010599999994</v>
      </c>
    </row>
    <row r="341" spans="1:4" x14ac:dyDescent="0.35">
      <c r="A341" s="21" t="s">
        <v>245</v>
      </c>
      <c r="B341" s="22" t="s">
        <v>248</v>
      </c>
      <c r="C341" s="15">
        <v>1107.5121879999986</v>
      </c>
      <c r="D341" s="15">
        <v>188229.52597999974</v>
      </c>
    </row>
    <row r="342" spans="1:4" x14ac:dyDescent="0.35">
      <c r="A342" s="21" t="s">
        <v>245</v>
      </c>
      <c r="B342" s="22" t="s">
        <v>249</v>
      </c>
      <c r="C342" s="15">
        <v>85.089817000000011</v>
      </c>
      <c r="D342" s="15">
        <v>17087.096070000003</v>
      </c>
    </row>
    <row r="343" spans="1:4" x14ac:dyDescent="0.35">
      <c r="A343" s="21" t="s">
        <v>245</v>
      </c>
      <c r="B343" s="22" t="s">
        <v>250</v>
      </c>
      <c r="C343" s="15">
        <v>23.473557999999997</v>
      </c>
      <c r="D343" s="15">
        <v>4885.1323199999988</v>
      </c>
    </row>
    <row r="344" spans="1:4" x14ac:dyDescent="0.35">
      <c r="A344" s="21" t="s">
        <v>245</v>
      </c>
      <c r="B344" s="22" t="s">
        <v>251</v>
      </c>
      <c r="C344" s="15">
        <v>169.63585200000003</v>
      </c>
      <c r="D344" s="15">
        <v>34887.275260000002</v>
      </c>
    </row>
    <row r="345" spans="1:4" x14ac:dyDescent="0.35">
      <c r="A345" s="21" t="s">
        <v>245</v>
      </c>
      <c r="B345" s="22" t="s">
        <v>252</v>
      </c>
      <c r="C345" s="15">
        <v>214.92558899999995</v>
      </c>
      <c r="D345" s="15">
        <v>44153.059299999986</v>
      </c>
    </row>
    <row r="346" spans="1:4" x14ac:dyDescent="0.35">
      <c r="A346" s="21" t="s">
        <v>245</v>
      </c>
      <c r="B346" s="22" t="s">
        <v>253</v>
      </c>
      <c r="C346" s="15">
        <v>1130.3739940000003</v>
      </c>
      <c r="D346" s="15">
        <v>192030.94638000007</v>
      </c>
    </row>
    <row r="347" spans="1:4" x14ac:dyDescent="0.35">
      <c r="A347" s="21" t="s">
        <v>245</v>
      </c>
      <c r="B347" s="22" t="s">
        <v>254</v>
      </c>
      <c r="C347" s="15">
        <v>152.09574800000004</v>
      </c>
      <c r="D347" s="15">
        <v>31589.421600000012</v>
      </c>
    </row>
    <row r="348" spans="1:4" x14ac:dyDescent="0.35">
      <c r="A348" s="21" t="s">
        <v>245</v>
      </c>
      <c r="B348" s="22" t="s">
        <v>255</v>
      </c>
      <c r="C348" s="15">
        <v>217.06473599999984</v>
      </c>
      <c r="D348" s="15">
        <v>36808.580454999974</v>
      </c>
    </row>
    <row r="349" spans="1:4" x14ac:dyDescent="0.35">
      <c r="A349" s="21" t="s">
        <v>245</v>
      </c>
      <c r="B349" s="22" t="s">
        <v>256</v>
      </c>
      <c r="C349" s="15">
        <v>51.253206999999996</v>
      </c>
      <c r="D349" s="15">
        <v>10557.357419999998</v>
      </c>
    </row>
    <row r="350" spans="1:4" x14ac:dyDescent="0.35">
      <c r="A350" s="21" t="s">
        <v>245</v>
      </c>
      <c r="B350" s="22" t="s">
        <v>723</v>
      </c>
      <c r="C350" s="15">
        <v>460.41644600000018</v>
      </c>
      <c r="D350" s="15">
        <v>95459.062150000042</v>
      </c>
    </row>
    <row r="351" spans="1:4" ht="29" x14ac:dyDescent="0.35">
      <c r="A351" s="21" t="s">
        <v>245</v>
      </c>
      <c r="B351" s="22" t="s">
        <v>724</v>
      </c>
      <c r="C351" s="15">
        <v>240.0184019999999</v>
      </c>
      <c r="D351" s="15">
        <v>49627.347639999978</v>
      </c>
    </row>
    <row r="352" spans="1:4" x14ac:dyDescent="0.35">
      <c r="A352" s="21" t="s">
        <v>245</v>
      </c>
      <c r="B352" s="22" t="s">
        <v>257</v>
      </c>
      <c r="C352" s="15">
        <v>786.60139200000026</v>
      </c>
      <c r="D352" s="15">
        <v>133600.08036500006</v>
      </c>
    </row>
    <row r="353" spans="1:4" x14ac:dyDescent="0.35">
      <c r="A353" s="21" t="s">
        <v>245</v>
      </c>
      <c r="B353" s="22" t="s">
        <v>258</v>
      </c>
      <c r="C353" s="15">
        <v>2089.239806000001</v>
      </c>
      <c r="D353" s="15">
        <v>354760.8500600002</v>
      </c>
    </row>
    <row r="354" spans="1:4" x14ac:dyDescent="0.35">
      <c r="A354" s="21" t="s">
        <v>245</v>
      </c>
      <c r="B354" s="22" t="s">
        <v>734</v>
      </c>
      <c r="C354" s="15">
        <v>169.71185499999999</v>
      </c>
      <c r="D354" s="15">
        <v>33868.690730000002</v>
      </c>
    </row>
    <row r="355" spans="1:4" x14ac:dyDescent="0.35">
      <c r="A355" s="21" t="s">
        <v>245</v>
      </c>
      <c r="B355" s="22" t="s">
        <v>259</v>
      </c>
      <c r="C355" s="15">
        <v>658.55196899999999</v>
      </c>
      <c r="D355" s="15">
        <v>111875.99111</v>
      </c>
    </row>
    <row r="356" spans="1:4" x14ac:dyDescent="0.35">
      <c r="A356" s="21" t="s">
        <v>245</v>
      </c>
      <c r="B356" s="22" t="s">
        <v>260</v>
      </c>
      <c r="C356" s="15">
        <v>293.92638900000014</v>
      </c>
      <c r="D356" s="15">
        <v>60590.715830000023</v>
      </c>
    </row>
    <row r="357" spans="1:4" x14ac:dyDescent="0.35">
      <c r="A357" s="21" t="s">
        <v>245</v>
      </c>
      <c r="B357" s="22" t="s">
        <v>261</v>
      </c>
      <c r="C357" s="15">
        <v>985.49098499999934</v>
      </c>
      <c r="D357" s="15">
        <v>166745.61148999986</v>
      </c>
    </row>
    <row r="358" spans="1:4" x14ac:dyDescent="0.35">
      <c r="A358" s="21" t="s">
        <v>245</v>
      </c>
      <c r="B358" s="22" t="s">
        <v>262</v>
      </c>
      <c r="C358" s="15">
        <v>122.37964100000009</v>
      </c>
      <c r="D358" s="15">
        <v>23390.624680000015</v>
      </c>
    </row>
    <row r="359" spans="1:4" x14ac:dyDescent="0.35">
      <c r="A359" s="21" t="s">
        <v>245</v>
      </c>
      <c r="B359" s="22" t="s">
        <v>912</v>
      </c>
      <c r="C359" s="15">
        <v>1333.5263939999982</v>
      </c>
      <c r="D359" s="15">
        <v>226484.59376999963</v>
      </c>
    </row>
    <row r="360" spans="1:4" x14ac:dyDescent="0.35">
      <c r="A360" s="21" t="s">
        <v>245</v>
      </c>
      <c r="B360" s="22" t="s">
        <v>263</v>
      </c>
      <c r="C360" s="15">
        <v>231.65806100000009</v>
      </c>
      <c r="D360" s="15">
        <v>47132.051610000017</v>
      </c>
    </row>
    <row r="361" spans="1:4" ht="29" x14ac:dyDescent="0.35">
      <c r="A361" s="21" t="s">
        <v>245</v>
      </c>
      <c r="B361" s="22" t="s">
        <v>738</v>
      </c>
      <c r="C361" s="15">
        <v>105.032432</v>
      </c>
      <c r="D361" s="15">
        <v>21157.249660000001</v>
      </c>
    </row>
    <row r="362" spans="1:4" ht="29" x14ac:dyDescent="0.35">
      <c r="A362" s="21" t="s">
        <v>245</v>
      </c>
      <c r="B362" s="22" t="s">
        <v>264</v>
      </c>
      <c r="C362" s="15">
        <v>89.307241000000005</v>
      </c>
      <c r="D362" s="15">
        <v>17838.912130000001</v>
      </c>
    </row>
    <row r="363" spans="1:4" x14ac:dyDescent="0.35">
      <c r="A363" s="21" t="s">
        <v>245</v>
      </c>
      <c r="B363" s="22" t="s">
        <v>913</v>
      </c>
      <c r="C363" s="15">
        <v>999.78280700000039</v>
      </c>
      <c r="D363" s="15">
        <v>169862.09805000006</v>
      </c>
    </row>
    <row r="364" spans="1:4" x14ac:dyDescent="0.35">
      <c r="A364" s="21" t="s">
        <v>245</v>
      </c>
      <c r="B364" s="22" t="s">
        <v>265</v>
      </c>
      <c r="C364" s="15">
        <v>359.68704299999968</v>
      </c>
      <c r="D364" s="15">
        <v>72581.938259999923</v>
      </c>
    </row>
    <row r="365" spans="1:4" x14ac:dyDescent="0.35">
      <c r="A365" s="21" t="s">
        <v>245</v>
      </c>
      <c r="B365" s="22" t="s">
        <v>266</v>
      </c>
      <c r="C365" s="15">
        <v>118.81758499999998</v>
      </c>
      <c r="D365" s="15">
        <v>23200.365239999996</v>
      </c>
    </row>
    <row r="366" spans="1:4" x14ac:dyDescent="0.35">
      <c r="A366" s="21" t="s">
        <v>245</v>
      </c>
      <c r="B366" s="22" t="s">
        <v>267</v>
      </c>
      <c r="C366" s="15">
        <v>1391.9878709999998</v>
      </c>
      <c r="D366" s="15">
        <v>236289.28254999997</v>
      </c>
    </row>
    <row r="367" spans="1:4" x14ac:dyDescent="0.35">
      <c r="A367" s="21" t="s">
        <v>268</v>
      </c>
      <c r="B367" s="22" t="s">
        <v>269</v>
      </c>
      <c r="C367" s="15">
        <v>233.96707499999985</v>
      </c>
      <c r="D367" s="15">
        <v>46220.611169999967</v>
      </c>
    </row>
    <row r="368" spans="1:4" x14ac:dyDescent="0.35">
      <c r="A368" s="21" t="s">
        <v>268</v>
      </c>
      <c r="B368" s="22" t="s">
        <v>270</v>
      </c>
      <c r="C368" s="15">
        <v>1654.1230349999978</v>
      </c>
      <c r="D368" s="15">
        <v>280670.31854999962</v>
      </c>
    </row>
    <row r="369" spans="1:4" x14ac:dyDescent="0.35">
      <c r="A369" s="21" t="s">
        <v>268</v>
      </c>
      <c r="B369" s="22" t="s">
        <v>271</v>
      </c>
      <c r="C369" s="15">
        <v>485.72997300000009</v>
      </c>
      <c r="D369" s="15">
        <v>101536.26510000003</v>
      </c>
    </row>
    <row r="370" spans="1:4" x14ac:dyDescent="0.35">
      <c r="A370" s="21" t="s">
        <v>268</v>
      </c>
      <c r="B370" s="22" t="s">
        <v>272</v>
      </c>
      <c r="C370" s="15">
        <v>662.00030200000015</v>
      </c>
      <c r="D370" s="15">
        <v>131786.19651000001</v>
      </c>
    </row>
    <row r="371" spans="1:4" ht="29" x14ac:dyDescent="0.35">
      <c r="A371" s="21" t="s">
        <v>268</v>
      </c>
      <c r="B371" s="22" t="s">
        <v>273</v>
      </c>
      <c r="C371" s="15">
        <v>915.43126200000006</v>
      </c>
      <c r="D371" s="15">
        <v>185335.10868000003</v>
      </c>
    </row>
    <row r="372" spans="1:4" x14ac:dyDescent="0.35">
      <c r="A372" s="21" t="s">
        <v>268</v>
      </c>
      <c r="B372" s="22" t="s">
        <v>274</v>
      </c>
      <c r="C372" s="15">
        <v>511.0034379999999</v>
      </c>
      <c r="D372" s="15">
        <v>106656.93577999997</v>
      </c>
    </row>
    <row r="373" spans="1:4" x14ac:dyDescent="0.35">
      <c r="A373" s="21" t="s">
        <v>268</v>
      </c>
      <c r="B373" s="22" t="s">
        <v>275</v>
      </c>
      <c r="C373" s="15">
        <v>756.49178800000016</v>
      </c>
      <c r="D373" s="15">
        <v>154679.36362000005</v>
      </c>
    </row>
    <row r="374" spans="1:4" x14ac:dyDescent="0.35">
      <c r="A374" s="21" t="s">
        <v>268</v>
      </c>
      <c r="B374" s="22" t="s">
        <v>726</v>
      </c>
      <c r="C374" s="15">
        <v>474.47655599999968</v>
      </c>
      <c r="D374" s="15">
        <v>98919.885709999944</v>
      </c>
    </row>
    <row r="375" spans="1:4" x14ac:dyDescent="0.35">
      <c r="A375" s="21" t="s">
        <v>268</v>
      </c>
      <c r="B375" s="22" t="s">
        <v>276</v>
      </c>
      <c r="C375" s="15">
        <v>854.62690999999938</v>
      </c>
      <c r="D375" s="15">
        <v>179168.08997999993</v>
      </c>
    </row>
    <row r="376" spans="1:4" x14ac:dyDescent="0.35">
      <c r="A376" s="21" t="s">
        <v>268</v>
      </c>
      <c r="B376" s="22" t="s">
        <v>729</v>
      </c>
      <c r="C376" s="15">
        <v>1093.996461</v>
      </c>
      <c r="D376" s="15">
        <v>225570.32177000004</v>
      </c>
    </row>
    <row r="377" spans="1:4" x14ac:dyDescent="0.35">
      <c r="A377" s="21" t="s">
        <v>268</v>
      </c>
      <c r="B377" s="22" t="s">
        <v>277</v>
      </c>
      <c r="C377" s="15">
        <v>127.40954299999996</v>
      </c>
      <c r="D377" s="15">
        <v>26537.706229999989</v>
      </c>
    </row>
    <row r="378" spans="1:4" x14ac:dyDescent="0.35">
      <c r="A378" s="21" t="s">
        <v>268</v>
      </c>
      <c r="B378" s="22" t="s">
        <v>731</v>
      </c>
      <c r="C378" s="15">
        <v>540.46044199999983</v>
      </c>
      <c r="D378" s="15">
        <v>112663.06981999995</v>
      </c>
    </row>
    <row r="379" spans="1:4" x14ac:dyDescent="0.35">
      <c r="A379" s="21" t="s">
        <v>268</v>
      </c>
      <c r="B379" s="22" t="s">
        <v>278</v>
      </c>
      <c r="C379" s="15">
        <v>307.49945099999985</v>
      </c>
      <c r="D379" s="15">
        <v>60271.316649999972</v>
      </c>
    </row>
    <row r="380" spans="1:4" x14ac:dyDescent="0.35">
      <c r="A380" s="21" t="s">
        <v>268</v>
      </c>
      <c r="B380" s="22" t="s">
        <v>279</v>
      </c>
      <c r="C380" s="15">
        <v>456.51664900000003</v>
      </c>
      <c r="D380" s="15">
        <v>94949.134620000012</v>
      </c>
    </row>
    <row r="381" spans="1:4" x14ac:dyDescent="0.35">
      <c r="A381" s="21" t="s">
        <v>268</v>
      </c>
      <c r="B381" s="22" t="s">
        <v>737</v>
      </c>
      <c r="C381" s="15">
        <v>935.59121900000002</v>
      </c>
      <c r="D381" s="15">
        <v>193685.54113000003</v>
      </c>
    </row>
    <row r="382" spans="1:4" x14ac:dyDescent="0.35">
      <c r="A382" s="21" t="s">
        <v>268</v>
      </c>
      <c r="B382" s="22" t="s">
        <v>280</v>
      </c>
      <c r="C382" s="15">
        <v>146.87430500000002</v>
      </c>
      <c r="D382" s="15">
        <v>29271.142879999999</v>
      </c>
    </row>
    <row r="383" spans="1:4" x14ac:dyDescent="0.35">
      <c r="A383" s="21" t="s">
        <v>268</v>
      </c>
      <c r="B383" s="22" t="s">
        <v>744</v>
      </c>
      <c r="C383" s="15">
        <v>125.41363299999999</v>
      </c>
      <c r="D383" s="15">
        <v>25287.292649999996</v>
      </c>
    </row>
    <row r="384" spans="1:4" x14ac:dyDescent="0.35">
      <c r="A384" s="21" t="s">
        <v>281</v>
      </c>
      <c r="B384" s="22" t="s">
        <v>914</v>
      </c>
      <c r="C384" s="15">
        <v>1604.6308209999986</v>
      </c>
      <c r="D384" s="15">
        <v>199043.78388999976</v>
      </c>
    </row>
    <row r="385" spans="1:4" x14ac:dyDescent="0.35">
      <c r="A385" s="21" t="s">
        <v>281</v>
      </c>
      <c r="B385" s="22" t="s">
        <v>282</v>
      </c>
      <c r="C385" s="15">
        <v>792.1280579999999</v>
      </c>
      <c r="D385" s="15">
        <v>105830.18851499999</v>
      </c>
    </row>
    <row r="386" spans="1:4" x14ac:dyDescent="0.35">
      <c r="A386" s="21" t="s">
        <v>281</v>
      </c>
      <c r="B386" s="22" t="s">
        <v>845</v>
      </c>
      <c r="C386" s="15">
        <v>1473.4013079999993</v>
      </c>
      <c r="D386" s="15">
        <v>248886.21338999982</v>
      </c>
    </row>
    <row r="387" spans="1:4" x14ac:dyDescent="0.35">
      <c r="A387" s="21" t="s">
        <v>281</v>
      </c>
      <c r="B387" s="22" t="s">
        <v>778</v>
      </c>
      <c r="C387" s="15">
        <v>2913.7802499999989</v>
      </c>
      <c r="D387" s="15">
        <v>450389.94054999971</v>
      </c>
    </row>
    <row r="388" spans="1:4" x14ac:dyDescent="0.35">
      <c r="A388" s="21" t="s">
        <v>281</v>
      </c>
      <c r="B388" s="22" t="s">
        <v>915</v>
      </c>
      <c r="C388" s="15">
        <v>835.57109399999979</v>
      </c>
      <c r="D388" s="15">
        <v>131241.65569499996</v>
      </c>
    </row>
    <row r="389" spans="1:4" x14ac:dyDescent="0.35">
      <c r="A389" s="21" t="s">
        <v>281</v>
      </c>
      <c r="B389" s="22" t="s">
        <v>283</v>
      </c>
      <c r="C389" s="15">
        <v>1245.9809110000001</v>
      </c>
      <c r="D389" s="15">
        <v>211624.09922000006</v>
      </c>
    </row>
    <row r="390" spans="1:4" x14ac:dyDescent="0.35">
      <c r="A390" s="21" t="s">
        <v>281</v>
      </c>
      <c r="B390" s="22" t="s">
        <v>284</v>
      </c>
      <c r="C390" s="15">
        <v>2542.9587809999994</v>
      </c>
      <c r="D390" s="15">
        <v>355751.13281499996</v>
      </c>
    </row>
    <row r="391" spans="1:4" x14ac:dyDescent="0.35">
      <c r="A391" s="21" t="s">
        <v>281</v>
      </c>
      <c r="B391" s="22" t="s">
        <v>285</v>
      </c>
      <c r="C391" s="15">
        <v>1456.2456290000005</v>
      </c>
      <c r="D391" s="15">
        <v>244721.15706000011</v>
      </c>
    </row>
    <row r="392" spans="1:4" x14ac:dyDescent="0.35">
      <c r="A392" s="21" t="s">
        <v>281</v>
      </c>
      <c r="B392" s="22" t="s">
        <v>286</v>
      </c>
      <c r="C392" s="15">
        <v>1459.9847200000013</v>
      </c>
      <c r="D392" s="15">
        <v>247401.74248000025</v>
      </c>
    </row>
    <row r="393" spans="1:4" x14ac:dyDescent="0.35">
      <c r="A393" s="21" t="s">
        <v>281</v>
      </c>
      <c r="B393" s="22" t="s">
        <v>846</v>
      </c>
      <c r="C393" s="15">
        <v>585.81058199999995</v>
      </c>
      <c r="D393" s="15">
        <v>64986.67384000001</v>
      </c>
    </row>
    <row r="394" spans="1:4" x14ac:dyDescent="0.35">
      <c r="A394" s="21" t="s">
        <v>281</v>
      </c>
      <c r="B394" s="22" t="s">
        <v>287</v>
      </c>
      <c r="C394" s="15">
        <v>1295.2884030000018</v>
      </c>
      <c r="D394" s="15">
        <v>218770.54156500028</v>
      </c>
    </row>
    <row r="395" spans="1:4" x14ac:dyDescent="0.35">
      <c r="A395" s="21" t="s">
        <v>281</v>
      </c>
      <c r="B395" s="22" t="s">
        <v>847</v>
      </c>
      <c r="C395" s="15">
        <v>513.89228500000013</v>
      </c>
      <c r="D395" s="15">
        <v>76227.23288000001</v>
      </c>
    </row>
    <row r="396" spans="1:4" ht="29" x14ac:dyDescent="0.35">
      <c r="A396" s="21" t="s">
        <v>281</v>
      </c>
      <c r="B396" s="22" t="s">
        <v>288</v>
      </c>
      <c r="C396" s="15">
        <v>2275.3946919999953</v>
      </c>
      <c r="D396" s="15">
        <v>386283.35435999918</v>
      </c>
    </row>
    <row r="397" spans="1:4" x14ac:dyDescent="0.35">
      <c r="A397" s="21" t="s">
        <v>281</v>
      </c>
      <c r="B397" s="22" t="s">
        <v>289</v>
      </c>
      <c r="C397" s="15">
        <v>2518.6990319999977</v>
      </c>
      <c r="D397" s="15">
        <v>316215.48834999953</v>
      </c>
    </row>
    <row r="398" spans="1:4" x14ac:dyDescent="0.35">
      <c r="A398" s="21" t="s">
        <v>281</v>
      </c>
      <c r="B398" s="22" t="s">
        <v>290</v>
      </c>
      <c r="C398" s="15">
        <v>670.06305900000007</v>
      </c>
      <c r="D398" s="15">
        <v>113277.94371500002</v>
      </c>
    </row>
    <row r="399" spans="1:4" x14ac:dyDescent="0.35">
      <c r="A399" s="21" t="s">
        <v>281</v>
      </c>
      <c r="B399" s="22" t="s">
        <v>848</v>
      </c>
      <c r="C399" s="15">
        <v>323.48144000000008</v>
      </c>
      <c r="D399" s="15">
        <v>49575.133085000009</v>
      </c>
    </row>
    <row r="400" spans="1:4" x14ac:dyDescent="0.35">
      <c r="A400" s="21" t="s">
        <v>281</v>
      </c>
      <c r="B400" s="22" t="s">
        <v>291</v>
      </c>
      <c r="C400" s="15">
        <v>1429.8112120000012</v>
      </c>
      <c r="D400" s="15">
        <v>161646.64929500018</v>
      </c>
    </row>
    <row r="401" spans="1:4" x14ac:dyDescent="0.35">
      <c r="A401" s="21" t="s">
        <v>281</v>
      </c>
      <c r="B401" s="22" t="s">
        <v>849</v>
      </c>
      <c r="C401" s="15">
        <v>291.93626300000011</v>
      </c>
      <c r="D401" s="15">
        <v>38739.334320000016</v>
      </c>
    </row>
    <row r="402" spans="1:4" x14ac:dyDescent="0.35">
      <c r="A402" s="21" t="s">
        <v>281</v>
      </c>
      <c r="B402" s="22" t="s">
        <v>292</v>
      </c>
      <c r="C402" s="15">
        <v>506.83645000000035</v>
      </c>
      <c r="D402" s="15">
        <v>83667.912160000065</v>
      </c>
    </row>
    <row r="403" spans="1:4" x14ac:dyDescent="0.35">
      <c r="A403" s="21" t="s">
        <v>281</v>
      </c>
      <c r="B403" s="22" t="s">
        <v>293</v>
      </c>
      <c r="C403" s="15">
        <v>252.11370900000009</v>
      </c>
      <c r="D403" s="15">
        <v>26091.33184000001</v>
      </c>
    </row>
    <row r="404" spans="1:4" x14ac:dyDescent="0.35">
      <c r="A404" s="21" t="s">
        <v>281</v>
      </c>
      <c r="B404" s="22" t="s">
        <v>294</v>
      </c>
      <c r="C404" s="15">
        <v>178.53585399999994</v>
      </c>
      <c r="D404" s="15">
        <v>23152.176134999994</v>
      </c>
    </row>
    <row r="405" spans="1:4" x14ac:dyDescent="0.35">
      <c r="A405" s="21" t="s">
        <v>281</v>
      </c>
      <c r="B405" s="22" t="s">
        <v>779</v>
      </c>
      <c r="C405" s="15">
        <v>1667.6926490000005</v>
      </c>
      <c r="D405" s="15">
        <v>241895.20779000013</v>
      </c>
    </row>
    <row r="406" spans="1:4" x14ac:dyDescent="0.35">
      <c r="A406" s="21" t="s">
        <v>295</v>
      </c>
      <c r="B406" s="22" t="s">
        <v>296</v>
      </c>
      <c r="C406" s="15">
        <v>104.34916299999998</v>
      </c>
      <c r="D406" s="15">
        <v>15207.417319999997</v>
      </c>
    </row>
    <row r="407" spans="1:4" x14ac:dyDescent="0.35">
      <c r="A407" s="21" t="s">
        <v>295</v>
      </c>
      <c r="B407" s="22" t="s">
        <v>850</v>
      </c>
      <c r="C407" s="15">
        <v>223.71823999999995</v>
      </c>
      <c r="D407" s="15">
        <v>35049.178059999991</v>
      </c>
    </row>
    <row r="408" spans="1:4" x14ac:dyDescent="0.35">
      <c r="A408" s="21" t="s">
        <v>295</v>
      </c>
      <c r="B408" s="22" t="s">
        <v>297</v>
      </c>
      <c r="C408" s="15">
        <v>154.52764399999992</v>
      </c>
      <c r="D408" s="15">
        <v>18947.603379999993</v>
      </c>
    </row>
    <row r="409" spans="1:4" x14ac:dyDescent="0.35">
      <c r="A409" s="21" t="s">
        <v>295</v>
      </c>
      <c r="B409" s="22" t="s">
        <v>298</v>
      </c>
      <c r="C409" s="15">
        <v>908.20388799999989</v>
      </c>
      <c r="D409" s="15">
        <v>91208.709394999983</v>
      </c>
    </row>
    <row r="410" spans="1:4" x14ac:dyDescent="0.35">
      <c r="A410" s="21" t="s">
        <v>295</v>
      </c>
      <c r="B410" s="22" t="s">
        <v>299</v>
      </c>
      <c r="C410" s="15">
        <v>147.62720000000002</v>
      </c>
      <c r="D410" s="15">
        <v>20398.311930000003</v>
      </c>
    </row>
    <row r="411" spans="1:4" x14ac:dyDescent="0.35">
      <c r="A411" s="21" t="s">
        <v>295</v>
      </c>
      <c r="B411" s="22" t="s">
        <v>780</v>
      </c>
      <c r="C411" s="15">
        <v>645.80620900000031</v>
      </c>
      <c r="D411" s="15">
        <v>99914.90724000003</v>
      </c>
    </row>
    <row r="412" spans="1:4" x14ac:dyDescent="0.35">
      <c r="A412" s="21" t="s">
        <v>300</v>
      </c>
      <c r="B412" s="22" t="s">
        <v>781</v>
      </c>
      <c r="C412" s="15">
        <v>1172.7502779999993</v>
      </c>
      <c r="D412" s="15">
        <v>123996.38739999992</v>
      </c>
    </row>
    <row r="413" spans="1:4" x14ac:dyDescent="0.35">
      <c r="A413" s="21" t="s">
        <v>300</v>
      </c>
      <c r="B413" s="22" t="s">
        <v>301</v>
      </c>
      <c r="C413" s="15">
        <v>1835.9099399999998</v>
      </c>
      <c r="D413" s="15">
        <v>239119.62951999999</v>
      </c>
    </row>
    <row r="414" spans="1:4" x14ac:dyDescent="0.35">
      <c r="A414" s="21" t="s">
        <v>300</v>
      </c>
      <c r="B414" s="22" t="s">
        <v>302</v>
      </c>
      <c r="C414" s="15">
        <v>4602.4324469999992</v>
      </c>
      <c r="D414" s="15">
        <v>665618.03498499992</v>
      </c>
    </row>
    <row r="415" spans="1:4" x14ac:dyDescent="0.35">
      <c r="A415" s="21" t="s">
        <v>300</v>
      </c>
      <c r="B415" s="22" t="s">
        <v>303</v>
      </c>
      <c r="C415" s="15">
        <v>913.5334220000002</v>
      </c>
      <c r="D415" s="15">
        <v>121091.98662</v>
      </c>
    </row>
    <row r="416" spans="1:4" x14ac:dyDescent="0.35">
      <c r="A416" s="21" t="s">
        <v>300</v>
      </c>
      <c r="B416" s="22" t="s">
        <v>304</v>
      </c>
      <c r="C416" s="15">
        <v>4127.0448069999939</v>
      </c>
      <c r="D416" s="15">
        <v>520640.35658499942</v>
      </c>
    </row>
    <row r="417" spans="1:4" x14ac:dyDescent="0.35">
      <c r="A417" s="21" t="s">
        <v>300</v>
      </c>
      <c r="B417" s="22" t="s">
        <v>305</v>
      </c>
      <c r="C417" s="15">
        <v>1872.343192</v>
      </c>
      <c r="D417" s="15">
        <v>242226.96924999999</v>
      </c>
    </row>
    <row r="418" spans="1:4" x14ac:dyDescent="0.35">
      <c r="A418" s="21" t="s">
        <v>300</v>
      </c>
      <c r="B418" s="22" t="s">
        <v>306</v>
      </c>
      <c r="C418" s="15">
        <v>4115.4877259999985</v>
      </c>
      <c r="D418" s="15">
        <v>514992.98776999989</v>
      </c>
    </row>
    <row r="419" spans="1:4" x14ac:dyDescent="0.35">
      <c r="A419" s="21" t="s">
        <v>300</v>
      </c>
      <c r="B419" s="22" t="s">
        <v>782</v>
      </c>
      <c r="C419" s="15">
        <v>1595.2940790000002</v>
      </c>
      <c r="D419" s="15">
        <v>177502.26015000007</v>
      </c>
    </row>
    <row r="420" spans="1:4" x14ac:dyDescent="0.35">
      <c r="A420" s="21" t="s">
        <v>300</v>
      </c>
      <c r="B420" s="22" t="s">
        <v>307</v>
      </c>
      <c r="C420" s="15">
        <v>1180.7148199999999</v>
      </c>
      <c r="D420" s="15">
        <v>130425.3175</v>
      </c>
    </row>
    <row r="421" spans="1:4" x14ac:dyDescent="0.35">
      <c r="A421" s="21" t="s">
        <v>300</v>
      </c>
      <c r="B421" s="22" t="s">
        <v>308</v>
      </c>
      <c r="C421" s="15">
        <v>1076.7582209999991</v>
      </c>
      <c r="D421" s="15">
        <v>128106.00755499993</v>
      </c>
    </row>
    <row r="422" spans="1:4" x14ac:dyDescent="0.35">
      <c r="A422" s="21" t="s">
        <v>300</v>
      </c>
      <c r="B422" s="22" t="s">
        <v>309</v>
      </c>
      <c r="C422" s="15">
        <v>338.62726599999996</v>
      </c>
      <c r="D422" s="15">
        <v>38676.605449999995</v>
      </c>
    </row>
    <row r="423" spans="1:4" x14ac:dyDescent="0.35">
      <c r="A423" s="21" t="s">
        <v>300</v>
      </c>
      <c r="B423" s="22" t="s">
        <v>310</v>
      </c>
      <c r="C423" s="15">
        <v>418.17985399999998</v>
      </c>
      <c r="D423" s="15">
        <v>57467.315899999994</v>
      </c>
    </row>
    <row r="424" spans="1:4" x14ac:dyDescent="0.35">
      <c r="A424" s="21" t="s">
        <v>300</v>
      </c>
      <c r="B424" s="22" t="s">
        <v>311</v>
      </c>
      <c r="C424" s="15">
        <v>4563.6994920000052</v>
      </c>
      <c r="D424" s="15">
        <v>588716.5454100006</v>
      </c>
    </row>
    <row r="425" spans="1:4" ht="29" x14ac:dyDescent="0.35">
      <c r="A425" s="21" t="s">
        <v>300</v>
      </c>
      <c r="B425" s="22" t="s">
        <v>312</v>
      </c>
      <c r="C425" s="15">
        <v>1399.4199350000006</v>
      </c>
      <c r="D425" s="15">
        <v>152928.94462000002</v>
      </c>
    </row>
    <row r="426" spans="1:4" x14ac:dyDescent="0.35">
      <c r="A426" s="21" t="s">
        <v>300</v>
      </c>
      <c r="B426" s="22" t="s">
        <v>313</v>
      </c>
      <c r="C426" s="15">
        <v>3219.0571339999992</v>
      </c>
      <c r="D426" s="15">
        <v>350613.10087999987</v>
      </c>
    </row>
    <row r="427" spans="1:4" x14ac:dyDescent="0.35">
      <c r="A427" s="21" t="s">
        <v>300</v>
      </c>
      <c r="B427" s="22" t="s">
        <v>314</v>
      </c>
      <c r="C427" s="15">
        <v>3388.8766190000015</v>
      </c>
      <c r="D427" s="15">
        <v>521286.89452000021</v>
      </c>
    </row>
    <row r="428" spans="1:4" x14ac:dyDescent="0.35">
      <c r="A428" s="21" t="s">
        <v>300</v>
      </c>
      <c r="B428" s="22" t="s">
        <v>315</v>
      </c>
      <c r="C428" s="15">
        <v>674.1021350000002</v>
      </c>
      <c r="D428" s="15">
        <v>70282.852465000033</v>
      </c>
    </row>
    <row r="429" spans="1:4" x14ac:dyDescent="0.35">
      <c r="A429" s="21" t="s">
        <v>300</v>
      </c>
      <c r="B429" s="22" t="s">
        <v>783</v>
      </c>
      <c r="C429" s="15">
        <v>1922.3152239999997</v>
      </c>
      <c r="D429" s="15">
        <v>214526.19660999998</v>
      </c>
    </row>
    <row r="430" spans="1:4" x14ac:dyDescent="0.35">
      <c r="A430" s="21" t="s">
        <v>300</v>
      </c>
      <c r="B430" s="22" t="s">
        <v>916</v>
      </c>
      <c r="C430" s="15">
        <v>816.81781799999953</v>
      </c>
      <c r="D430" s="15">
        <v>127257.02513999991</v>
      </c>
    </row>
    <row r="431" spans="1:4" x14ac:dyDescent="0.35">
      <c r="A431" s="21" t="s">
        <v>300</v>
      </c>
      <c r="B431" s="22" t="s">
        <v>917</v>
      </c>
      <c r="C431" s="15">
        <v>779.37654800000041</v>
      </c>
      <c r="D431" s="15">
        <v>81461.25982500003</v>
      </c>
    </row>
    <row r="432" spans="1:4" x14ac:dyDescent="0.35">
      <c r="A432" s="21" t="s">
        <v>300</v>
      </c>
      <c r="B432" s="22" t="s">
        <v>784</v>
      </c>
      <c r="C432" s="15">
        <v>324.9732820000001</v>
      </c>
      <c r="D432" s="15">
        <v>52234.336390000004</v>
      </c>
    </row>
    <row r="433" spans="1:4" x14ac:dyDescent="0.35">
      <c r="A433" s="21" t="s">
        <v>300</v>
      </c>
      <c r="B433" s="22" t="s">
        <v>316</v>
      </c>
      <c r="C433" s="15">
        <v>642.42240300000003</v>
      </c>
      <c r="D433" s="15">
        <v>74191.370245000027</v>
      </c>
    </row>
    <row r="434" spans="1:4" x14ac:dyDescent="0.35">
      <c r="A434" s="21" t="s">
        <v>300</v>
      </c>
      <c r="B434" s="22" t="s">
        <v>317</v>
      </c>
      <c r="C434" s="15">
        <v>881.298002</v>
      </c>
      <c r="D434" s="15">
        <v>120738.10519</v>
      </c>
    </row>
    <row r="435" spans="1:4" x14ac:dyDescent="0.35">
      <c r="A435" s="21" t="s">
        <v>300</v>
      </c>
      <c r="B435" s="22" t="s">
        <v>318</v>
      </c>
      <c r="C435" s="15">
        <v>1541.7253840000003</v>
      </c>
      <c r="D435" s="15">
        <v>188608.23262000002</v>
      </c>
    </row>
    <row r="436" spans="1:4" x14ac:dyDescent="0.35">
      <c r="A436" s="21" t="s">
        <v>319</v>
      </c>
      <c r="B436" s="22" t="s">
        <v>320</v>
      </c>
      <c r="C436" s="15">
        <v>263.11505300000005</v>
      </c>
      <c r="D436" s="15">
        <v>51534.017490000013</v>
      </c>
    </row>
    <row r="437" spans="1:4" x14ac:dyDescent="0.35">
      <c r="A437" s="21" t="s">
        <v>319</v>
      </c>
      <c r="B437" s="22" t="s">
        <v>714</v>
      </c>
      <c r="C437" s="15">
        <v>145.02976199999998</v>
      </c>
      <c r="D437" s="15">
        <v>28456.617919999993</v>
      </c>
    </row>
    <row r="438" spans="1:4" x14ac:dyDescent="0.35">
      <c r="A438" s="21" t="s">
        <v>319</v>
      </c>
      <c r="B438" s="22" t="s">
        <v>321</v>
      </c>
      <c r="C438" s="15">
        <v>291.24257599999999</v>
      </c>
      <c r="D438" s="15">
        <v>55433.551980000004</v>
      </c>
    </row>
    <row r="439" spans="1:4" ht="29" x14ac:dyDescent="0.35">
      <c r="A439" s="21" t="s">
        <v>319</v>
      </c>
      <c r="B439" s="22" t="s">
        <v>322</v>
      </c>
      <c r="C439" s="15">
        <v>17.861213000000003</v>
      </c>
      <c r="D439" s="15">
        <v>3412.5610500000003</v>
      </c>
    </row>
    <row r="440" spans="1:4" x14ac:dyDescent="0.35">
      <c r="A440" s="21" t="s">
        <v>319</v>
      </c>
      <c r="B440" s="22" t="s">
        <v>918</v>
      </c>
      <c r="C440" s="15">
        <v>713.93273199999965</v>
      </c>
      <c r="D440" s="15">
        <v>121122.26825999995</v>
      </c>
    </row>
    <row r="441" spans="1:4" x14ac:dyDescent="0.35">
      <c r="A441" s="21" t="s">
        <v>319</v>
      </c>
      <c r="B441" s="22" t="s">
        <v>323</v>
      </c>
      <c r="C441" s="15">
        <v>431.21650899999969</v>
      </c>
      <c r="D441" s="15">
        <v>85240.544949999938</v>
      </c>
    </row>
    <row r="442" spans="1:4" x14ac:dyDescent="0.35">
      <c r="A442" s="21" t="s">
        <v>319</v>
      </c>
      <c r="B442" s="22" t="s">
        <v>324</v>
      </c>
      <c r="C442" s="15">
        <v>532.15884699999992</v>
      </c>
      <c r="D442" s="15">
        <v>90211.91075499999</v>
      </c>
    </row>
    <row r="443" spans="1:4" x14ac:dyDescent="0.35">
      <c r="A443" s="21" t="s">
        <v>319</v>
      </c>
      <c r="B443" s="22" t="s">
        <v>325</v>
      </c>
      <c r="C443" s="15">
        <v>908.28447300000039</v>
      </c>
      <c r="D443" s="15">
        <v>154288.63976000008</v>
      </c>
    </row>
    <row r="444" spans="1:4" x14ac:dyDescent="0.35">
      <c r="A444" s="21" t="s">
        <v>319</v>
      </c>
      <c r="B444" s="22" t="s">
        <v>326</v>
      </c>
      <c r="C444" s="15">
        <v>463.39640799999989</v>
      </c>
      <c r="D444" s="15">
        <v>91687.355099999986</v>
      </c>
    </row>
    <row r="445" spans="1:4" x14ac:dyDescent="0.35">
      <c r="A445" s="21" t="s">
        <v>319</v>
      </c>
      <c r="B445" s="22" t="s">
        <v>327</v>
      </c>
      <c r="C445" s="15">
        <v>212.90690599999999</v>
      </c>
      <c r="D445" s="15">
        <v>36193.364679999999</v>
      </c>
    </row>
    <row r="446" spans="1:4" x14ac:dyDescent="0.35">
      <c r="A446" s="21" t="s">
        <v>319</v>
      </c>
      <c r="B446" s="22" t="s">
        <v>328</v>
      </c>
      <c r="C446" s="15">
        <v>227.44946899999997</v>
      </c>
      <c r="D446" s="15">
        <v>44928.276120000002</v>
      </c>
    </row>
    <row r="447" spans="1:4" x14ac:dyDescent="0.35">
      <c r="A447" s="21" t="s">
        <v>319</v>
      </c>
      <c r="B447" s="22" t="s">
        <v>329</v>
      </c>
      <c r="C447" s="15">
        <v>356.87491199999999</v>
      </c>
      <c r="D447" s="15">
        <v>71773.64078999999</v>
      </c>
    </row>
    <row r="448" spans="1:4" x14ac:dyDescent="0.35">
      <c r="A448" s="21" t="s">
        <v>319</v>
      </c>
      <c r="B448" s="22" t="s">
        <v>330</v>
      </c>
      <c r="C448" s="15">
        <v>332.60951800000004</v>
      </c>
      <c r="D448" s="15">
        <v>65952.284580000007</v>
      </c>
    </row>
    <row r="449" spans="1:4" x14ac:dyDescent="0.35">
      <c r="A449" s="21" t="s">
        <v>319</v>
      </c>
      <c r="B449" s="22" t="s">
        <v>331</v>
      </c>
      <c r="C449" s="15">
        <v>424.99457399999983</v>
      </c>
      <c r="D449" s="15">
        <v>83942.729059999969</v>
      </c>
    </row>
    <row r="450" spans="1:4" x14ac:dyDescent="0.35">
      <c r="A450" s="21" t="s">
        <v>319</v>
      </c>
      <c r="B450" s="22" t="s">
        <v>332</v>
      </c>
      <c r="C450" s="15">
        <v>415.32372599999985</v>
      </c>
      <c r="D450" s="15">
        <v>80547.152329999968</v>
      </c>
    </row>
    <row r="451" spans="1:4" x14ac:dyDescent="0.35">
      <c r="A451" s="21" t="s">
        <v>319</v>
      </c>
      <c r="B451" s="22" t="s">
        <v>333</v>
      </c>
      <c r="C451" s="15">
        <v>167.41269199999996</v>
      </c>
      <c r="D451" s="15">
        <v>28344.580944999994</v>
      </c>
    </row>
    <row r="452" spans="1:4" x14ac:dyDescent="0.35">
      <c r="A452" s="21" t="s">
        <v>319</v>
      </c>
      <c r="B452" s="22" t="s">
        <v>334</v>
      </c>
      <c r="C452" s="15">
        <v>464.1142220000001</v>
      </c>
      <c r="D452" s="15">
        <v>78858.845800000025</v>
      </c>
    </row>
    <row r="453" spans="1:4" x14ac:dyDescent="0.35">
      <c r="A453" s="21" t="s">
        <v>319</v>
      </c>
      <c r="B453" s="22" t="s">
        <v>335</v>
      </c>
      <c r="C453" s="15">
        <v>822.98873400000036</v>
      </c>
      <c r="D453" s="15">
        <v>139661.07128000003</v>
      </c>
    </row>
    <row r="454" spans="1:4" x14ac:dyDescent="0.35">
      <c r="A454" s="21" t="s">
        <v>319</v>
      </c>
      <c r="B454" s="22" t="s">
        <v>743</v>
      </c>
      <c r="C454" s="15">
        <v>280.40781499999997</v>
      </c>
      <c r="D454" s="15">
        <v>53222.408859999989</v>
      </c>
    </row>
    <row r="455" spans="1:4" x14ac:dyDescent="0.35">
      <c r="A455" s="21" t="s">
        <v>319</v>
      </c>
      <c r="B455" s="22" t="s">
        <v>336</v>
      </c>
      <c r="C455" s="15">
        <v>937.96304899999973</v>
      </c>
      <c r="D455" s="15">
        <v>159166.58742999996</v>
      </c>
    </row>
    <row r="456" spans="1:4" x14ac:dyDescent="0.35">
      <c r="A456" s="21" t="s">
        <v>319</v>
      </c>
      <c r="B456" s="22" t="s">
        <v>337</v>
      </c>
      <c r="C456" s="15">
        <v>2364.5555200000008</v>
      </c>
      <c r="D456" s="15">
        <v>401413.34198500012</v>
      </c>
    </row>
    <row r="457" spans="1:4" x14ac:dyDescent="0.35">
      <c r="A457" s="21" t="s">
        <v>338</v>
      </c>
      <c r="B457" s="22" t="s">
        <v>339</v>
      </c>
      <c r="C457" s="15">
        <v>620.48975000000007</v>
      </c>
      <c r="D457" s="15">
        <v>104574.706525</v>
      </c>
    </row>
    <row r="458" spans="1:4" x14ac:dyDescent="0.35">
      <c r="A458" s="21" t="s">
        <v>338</v>
      </c>
      <c r="B458" s="22" t="s">
        <v>919</v>
      </c>
      <c r="C458" s="15">
        <v>855.24473900000055</v>
      </c>
      <c r="D458" s="15">
        <v>136514.74918000007</v>
      </c>
    </row>
    <row r="459" spans="1:4" x14ac:dyDescent="0.35">
      <c r="A459" s="21" t="s">
        <v>338</v>
      </c>
      <c r="B459" s="22" t="s">
        <v>340</v>
      </c>
      <c r="C459" s="15">
        <v>284.79096600000003</v>
      </c>
      <c r="D459" s="15">
        <v>47563.719555000003</v>
      </c>
    </row>
    <row r="460" spans="1:4" x14ac:dyDescent="0.35">
      <c r="A460" s="21" t="s">
        <v>338</v>
      </c>
      <c r="B460" s="22" t="s">
        <v>341</v>
      </c>
      <c r="C460" s="15">
        <v>547.40861300000006</v>
      </c>
      <c r="D460" s="15">
        <v>91879.05673500002</v>
      </c>
    </row>
    <row r="461" spans="1:4" x14ac:dyDescent="0.35">
      <c r="A461" s="21" t="s">
        <v>338</v>
      </c>
      <c r="B461" s="22" t="s">
        <v>342</v>
      </c>
      <c r="C461" s="15">
        <v>552.51538800000014</v>
      </c>
      <c r="D461" s="15">
        <v>105319.45242000003</v>
      </c>
    </row>
    <row r="462" spans="1:4" x14ac:dyDescent="0.35">
      <c r="A462" s="21" t="s">
        <v>338</v>
      </c>
      <c r="B462" s="22" t="s">
        <v>920</v>
      </c>
      <c r="C462" s="15">
        <v>1719.2518559999983</v>
      </c>
      <c r="D462" s="15">
        <v>290214.97883999971</v>
      </c>
    </row>
    <row r="463" spans="1:4" x14ac:dyDescent="0.35">
      <c r="A463" s="21" t="s">
        <v>338</v>
      </c>
      <c r="B463" s="22" t="s">
        <v>921</v>
      </c>
      <c r="C463" s="15">
        <v>315.78969600000005</v>
      </c>
      <c r="D463" s="15">
        <v>53309.00155500001</v>
      </c>
    </row>
    <row r="464" spans="1:4" x14ac:dyDescent="0.35">
      <c r="A464" s="21" t="s">
        <v>338</v>
      </c>
      <c r="B464" s="22" t="s">
        <v>922</v>
      </c>
      <c r="C464" s="15">
        <v>279.13282000000004</v>
      </c>
      <c r="D464" s="15">
        <v>47103.832030000005</v>
      </c>
    </row>
    <row r="465" spans="1:4" x14ac:dyDescent="0.35">
      <c r="A465" s="21" t="s">
        <v>338</v>
      </c>
      <c r="B465" s="22" t="s">
        <v>923</v>
      </c>
      <c r="C465" s="15">
        <v>203.07351300000002</v>
      </c>
      <c r="D465" s="15">
        <v>34363.739815000001</v>
      </c>
    </row>
    <row r="466" spans="1:4" x14ac:dyDescent="0.35">
      <c r="A466" s="21" t="s">
        <v>338</v>
      </c>
      <c r="B466" s="22" t="s">
        <v>343</v>
      </c>
      <c r="C466" s="15">
        <v>595.20408299999986</v>
      </c>
      <c r="D466" s="15">
        <v>100103.50668999999</v>
      </c>
    </row>
    <row r="467" spans="1:4" x14ac:dyDescent="0.35">
      <c r="A467" s="21" t="s">
        <v>338</v>
      </c>
      <c r="B467" s="22" t="s">
        <v>344</v>
      </c>
      <c r="C467" s="15">
        <v>407.92882000000003</v>
      </c>
      <c r="D467" s="15">
        <v>80994.108040000006</v>
      </c>
    </row>
    <row r="468" spans="1:4" x14ac:dyDescent="0.35">
      <c r="A468" s="21" t="s">
        <v>338</v>
      </c>
      <c r="B468" s="22" t="s">
        <v>924</v>
      </c>
      <c r="C468" s="15">
        <v>252.97762400000011</v>
      </c>
      <c r="D468" s="15">
        <v>42703.469210000017</v>
      </c>
    </row>
    <row r="469" spans="1:4" x14ac:dyDescent="0.35">
      <c r="A469" s="21" t="s">
        <v>338</v>
      </c>
      <c r="B469" s="22" t="s">
        <v>345</v>
      </c>
      <c r="C469" s="15">
        <v>2038.235086000001</v>
      </c>
      <c r="D469" s="15">
        <v>342796.51035500015</v>
      </c>
    </row>
    <row r="470" spans="1:4" x14ac:dyDescent="0.35">
      <c r="A470" s="21" t="s">
        <v>338</v>
      </c>
      <c r="B470" s="22" t="s">
        <v>346</v>
      </c>
      <c r="C470" s="15">
        <v>296.79328200000003</v>
      </c>
      <c r="D470" s="15">
        <v>49676.416979999995</v>
      </c>
    </row>
    <row r="471" spans="1:4" x14ac:dyDescent="0.35">
      <c r="A471" s="21" t="s">
        <v>338</v>
      </c>
      <c r="B471" s="22" t="s">
        <v>347</v>
      </c>
      <c r="C471" s="15">
        <v>324.88148500000005</v>
      </c>
      <c r="D471" s="15">
        <v>60800.97949000002</v>
      </c>
    </row>
    <row r="472" spans="1:4" x14ac:dyDescent="0.35">
      <c r="A472" s="21" t="s">
        <v>338</v>
      </c>
      <c r="B472" s="22" t="s">
        <v>348</v>
      </c>
      <c r="C472" s="15">
        <v>246.98194000000004</v>
      </c>
      <c r="D472" s="15">
        <v>47397.819910000006</v>
      </c>
    </row>
    <row r="473" spans="1:4" x14ac:dyDescent="0.35">
      <c r="A473" s="21" t="s">
        <v>338</v>
      </c>
      <c r="B473" s="22" t="s">
        <v>349</v>
      </c>
      <c r="C473" s="15">
        <v>223.32409400000006</v>
      </c>
      <c r="D473" s="15">
        <v>47991.889530000015</v>
      </c>
    </row>
    <row r="474" spans="1:4" x14ac:dyDescent="0.35">
      <c r="A474" s="21" t="s">
        <v>338</v>
      </c>
      <c r="B474" s="22" t="s">
        <v>350</v>
      </c>
      <c r="C474" s="15">
        <v>404.64650499999999</v>
      </c>
      <c r="D474" s="15">
        <v>68731.180894999998</v>
      </c>
    </row>
    <row r="475" spans="1:4" x14ac:dyDescent="0.35">
      <c r="A475" s="21" t="s">
        <v>338</v>
      </c>
      <c r="B475" s="22" t="s">
        <v>351</v>
      </c>
      <c r="C475" s="15">
        <v>1356.4438259999981</v>
      </c>
      <c r="D475" s="15">
        <v>229543.45540499972</v>
      </c>
    </row>
    <row r="476" spans="1:4" x14ac:dyDescent="0.35">
      <c r="A476" s="21" t="s">
        <v>338</v>
      </c>
      <c r="B476" s="22" t="s">
        <v>352</v>
      </c>
      <c r="C476" s="15">
        <v>162.28171</v>
      </c>
      <c r="D476" s="15">
        <v>27301.133705000007</v>
      </c>
    </row>
    <row r="477" spans="1:4" x14ac:dyDescent="0.35">
      <c r="A477" s="21" t="s">
        <v>338</v>
      </c>
      <c r="B477" s="22" t="s">
        <v>353</v>
      </c>
      <c r="C477" s="15">
        <v>638.4365899999998</v>
      </c>
      <c r="D477" s="15">
        <v>107042.28226999997</v>
      </c>
    </row>
    <row r="478" spans="1:4" x14ac:dyDescent="0.35">
      <c r="A478" s="21" t="s">
        <v>338</v>
      </c>
      <c r="B478" s="22" t="s">
        <v>925</v>
      </c>
      <c r="C478" s="15">
        <v>612.26314100000036</v>
      </c>
      <c r="D478" s="15">
        <v>103874.70531000005</v>
      </c>
    </row>
    <row r="479" spans="1:4" x14ac:dyDescent="0.35">
      <c r="A479" s="21" t="s">
        <v>338</v>
      </c>
      <c r="B479" s="22" t="s">
        <v>926</v>
      </c>
      <c r="C479" s="15">
        <v>439.71612899999991</v>
      </c>
      <c r="D479" s="15">
        <v>84446.440729999988</v>
      </c>
    </row>
    <row r="480" spans="1:4" x14ac:dyDescent="0.35">
      <c r="A480" s="21" t="s">
        <v>338</v>
      </c>
      <c r="B480" s="22" t="s">
        <v>927</v>
      </c>
      <c r="C480" s="15">
        <v>320.7948659999999</v>
      </c>
      <c r="D480" s="15">
        <v>52419.041939999981</v>
      </c>
    </row>
    <row r="481" spans="1:4" x14ac:dyDescent="0.35">
      <c r="A481" s="21" t="s">
        <v>338</v>
      </c>
      <c r="B481" s="22" t="s">
        <v>785</v>
      </c>
      <c r="C481" s="15">
        <v>62.157978</v>
      </c>
      <c r="D481" s="15">
        <v>12114.887420000001</v>
      </c>
    </row>
    <row r="482" spans="1:4" x14ac:dyDescent="0.35">
      <c r="A482" s="21" t="s">
        <v>338</v>
      </c>
      <c r="B482" s="22" t="s">
        <v>354</v>
      </c>
      <c r="C482" s="15">
        <v>282.55878799999988</v>
      </c>
      <c r="D482" s="15">
        <v>47433.187279999991</v>
      </c>
    </row>
    <row r="483" spans="1:4" x14ac:dyDescent="0.35">
      <c r="A483" s="21" t="s">
        <v>338</v>
      </c>
      <c r="B483" s="22" t="s">
        <v>355</v>
      </c>
      <c r="C483" s="15">
        <v>714.09921600000052</v>
      </c>
      <c r="D483" s="15">
        <v>121069.67294000009</v>
      </c>
    </row>
    <row r="484" spans="1:4" x14ac:dyDescent="0.35">
      <c r="A484" s="21" t="s">
        <v>356</v>
      </c>
      <c r="B484" s="22" t="s">
        <v>357</v>
      </c>
      <c r="C484" s="15">
        <v>157.65150699999998</v>
      </c>
      <c r="D484" s="15">
        <v>17778.593724999999</v>
      </c>
    </row>
    <row r="485" spans="1:4" x14ac:dyDescent="0.35">
      <c r="A485" s="21" t="s">
        <v>356</v>
      </c>
      <c r="B485" s="22" t="s">
        <v>358</v>
      </c>
      <c r="C485" s="15">
        <v>83.878473000000028</v>
      </c>
      <c r="D485" s="15">
        <v>13964.932370000004</v>
      </c>
    </row>
    <row r="486" spans="1:4" x14ac:dyDescent="0.35">
      <c r="A486" s="21" t="s">
        <v>356</v>
      </c>
      <c r="B486" s="22" t="s">
        <v>359</v>
      </c>
      <c r="C486" s="15">
        <v>280.47963500000003</v>
      </c>
      <c r="D486" s="15">
        <v>38388.804029999999</v>
      </c>
    </row>
    <row r="487" spans="1:4" x14ac:dyDescent="0.35">
      <c r="A487" s="21" t="s">
        <v>356</v>
      </c>
      <c r="B487" s="22" t="s">
        <v>360</v>
      </c>
      <c r="C487" s="15">
        <v>208.25079700000003</v>
      </c>
      <c r="D487" s="15">
        <v>34901.613170000004</v>
      </c>
    </row>
    <row r="488" spans="1:4" x14ac:dyDescent="0.35">
      <c r="A488" s="21" t="s">
        <v>356</v>
      </c>
      <c r="B488" s="22" t="s">
        <v>361</v>
      </c>
      <c r="C488" s="15">
        <v>213.72853599999996</v>
      </c>
      <c r="D488" s="15">
        <v>35423.733194999993</v>
      </c>
    </row>
    <row r="489" spans="1:4" x14ac:dyDescent="0.35">
      <c r="A489" s="21" t="s">
        <v>356</v>
      </c>
      <c r="B489" s="22" t="s">
        <v>362</v>
      </c>
      <c r="C489" s="15">
        <v>31.382607999999994</v>
      </c>
      <c r="D489" s="15">
        <v>5060.1373199999998</v>
      </c>
    </row>
    <row r="490" spans="1:4" x14ac:dyDescent="0.35">
      <c r="A490" s="21" t="s">
        <v>356</v>
      </c>
      <c r="B490" s="22" t="s">
        <v>851</v>
      </c>
      <c r="C490" s="16"/>
      <c r="D490" s="16"/>
    </row>
    <row r="491" spans="1:4" x14ac:dyDescent="0.35">
      <c r="A491" s="21" t="s">
        <v>356</v>
      </c>
      <c r="B491" s="22" t="s">
        <v>363</v>
      </c>
      <c r="C491" s="15">
        <v>85.566714999999988</v>
      </c>
      <c r="D491" s="15">
        <v>14307.519469999996</v>
      </c>
    </row>
    <row r="492" spans="1:4" x14ac:dyDescent="0.35">
      <c r="A492" s="21" t="s">
        <v>356</v>
      </c>
      <c r="B492" s="22" t="s">
        <v>364</v>
      </c>
      <c r="C492" s="15">
        <v>51.239853000000004</v>
      </c>
      <c r="D492" s="15">
        <v>8599.7254499999999</v>
      </c>
    </row>
    <row r="493" spans="1:4" x14ac:dyDescent="0.35">
      <c r="A493" s="21" t="s">
        <v>356</v>
      </c>
      <c r="B493" s="22" t="s">
        <v>365</v>
      </c>
      <c r="C493" s="15">
        <v>177.89996099999999</v>
      </c>
      <c r="D493" s="15">
        <v>29587.556334999994</v>
      </c>
    </row>
    <row r="494" spans="1:4" x14ac:dyDescent="0.35">
      <c r="A494" s="21" t="s">
        <v>356</v>
      </c>
      <c r="B494" s="22" t="s">
        <v>366</v>
      </c>
      <c r="C494" s="15">
        <v>262.84767899999997</v>
      </c>
      <c r="D494" s="15">
        <v>44620.433714999992</v>
      </c>
    </row>
    <row r="495" spans="1:4" x14ac:dyDescent="0.35">
      <c r="A495" s="21" t="s">
        <v>356</v>
      </c>
      <c r="B495" s="22" t="s">
        <v>367</v>
      </c>
      <c r="C495" s="15">
        <v>15.677635000000002</v>
      </c>
      <c r="D495" s="15">
        <v>2609.0303750000003</v>
      </c>
    </row>
    <row r="496" spans="1:4" x14ac:dyDescent="0.35">
      <c r="A496" s="21" t="s">
        <v>356</v>
      </c>
      <c r="B496" s="22" t="s">
        <v>928</v>
      </c>
      <c r="C496" s="15">
        <v>268.06208699999996</v>
      </c>
      <c r="D496" s="15">
        <v>44633.717254999996</v>
      </c>
    </row>
    <row r="497" spans="1:4" x14ac:dyDescent="0.35">
      <c r="A497" s="21" t="s">
        <v>356</v>
      </c>
      <c r="B497" s="22" t="s">
        <v>852</v>
      </c>
      <c r="C497" s="15">
        <v>14.440694999999998</v>
      </c>
      <c r="D497" s="15">
        <v>2281.3343100000002</v>
      </c>
    </row>
    <row r="498" spans="1:4" x14ac:dyDescent="0.35">
      <c r="A498" s="21" t="s">
        <v>356</v>
      </c>
      <c r="B498" s="22" t="s">
        <v>786</v>
      </c>
      <c r="C498" s="15">
        <v>14.330126000000005</v>
      </c>
      <c r="D498" s="15">
        <v>2655.8410700000009</v>
      </c>
    </row>
    <row r="499" spans="1:4" x14ac:dyDescent="0.35">
      <c r="A499" s="21" t="s">
        <v>356</v>
      </c>
      <c r="B499" s="22" t="s">
        <v>368</v>
      </c>
      <c r="C499" s="15">
        <v>381.26264299999991</v>
      </c>
      <c r="D499" s="15">
        <v>63962.243229999978</v>
      </c>
    </row>
    <row r="500" spans="1:4" x14ac:dyDescent="0.35">
      <c r="A500" s="21" t="s">
        <v>356</v>
      </c>
      <c r="B500" s="22" t="s">
        <v>369</v>
      </c>
      <c r="C500" s="15">
        <v>126.671727</v>
      </c>
      <c r="D500" s="15">
        <v>21405.307395</v>
      </c>
    </row>
    <row r="501" spans="1:4" x14ac:dyDescent="0.35">
      <c r="A501" s="21" t="s">
        <v>356</v>
      </c>
      <c r="B501" s="22" t="s">
        <v>929</v>
      </c>
      <c r="C501" s="15">
        <v>52.512369</v>
      </c>
      <c r="D501" s="15">
        <v>8830.0159299999996</v>
      </c>
    </row>
    <row r="502" spans="1:4" x14ac:dyDescent="0.35">
      <c r="A502" s="21" t="s">
        <v>356</v>
      </c>
      <c r="B502" s="22" t="s">
        <v>930</v>
      </c>
      <c r="C502" s="15">
        <v>10.66207</v>
      </c>
      <c r="D502" s="15">
        <v>1806.85932</v>
      </c>
    </row>
    <row r="503" spans="1:4" ht="29" x14ac:dyDescent="0.35">
      <c r="A503" s="21" t="s">
        <v>356</v>
      </c>
      <c r="B503" s="22" t="s">
        <v>370</v>
      </c>
      <c r="C503" s="15">
        <v>91.83952699999999</v>
      </c>
      <c r="D503" s="15">
        <v>15171.618770000001</v>
      </c>
    </row>
    <row r="504" spans="1:4" ht="29" x14ac:dyDescent="0.35">
      <c r="A504" s="21" t="s">
        <v>356</v>
      </c>
      <c r="B504" s="22" t="s">
        <v>931</v>
      </c>
      <c r="C504" s="15">
        <v>148.56953599999997</v>
      </c>
      <c r="D504" s="15">
        <v>24749.116859999995</v>
      </c>
    </row>
    <row r="505" spans="1:4" x14ac:dyDescent="0.35">
      <c r="A505" s="21" t="s">
        <v>356</v>
      </c>
      <c r="B505" s="22" t="s">
        <v>371</v>
      </c>
      <c r="C505" s="15">
        <v>89.573112999999978</v>
      </c>
      <c r="D505" s="15">
        <v>14090.240324999999</v>
      </c>
    </row>
    <row r="506" spans="1:4" x14ac:dyDescent="0.35">
      <c r="A506" s="21" t="s">
        <v>356</v>
      </c>
      <c r="B506" s="22" t="s">
        <v>372</v>
      </c>
      <c r="C506" s="15">
        <v>90.197071999999991</v>
      </c>
      <c r="D506" s="15">
        <v>14963.948879999998</v>
      </c>
    </row>
    <row r="507" spans="1:4" ht="29" x14ac:dyDescent="0.35">
      <c r="A507" s="21" t="s">
        <v>356</v>
      </c>
      <c r="B507" s="22" t="s">
        <v>853</v>
      </c>
      <c r="C507" s="15">
        <v>25.647904000000004</v>
      </c>
      <c r="D507" s="15">
        <v>4243.6525199999996</v>
      </c>
    </row>
    <row r="508" spans="1:4" x14ac:dyDescent="0.35">
      <c r="A508" s="21" t="s">
        <v>356</v>
      </c>
      <c r="B508" s="22" t="s">
        <v>373</v>
      </c>
      <c r="C508" s="15">
        <v>102.77604600000004</v>
      </c>
      <c r="D508" s="15">
        <v>17445.431780000006</v>
      </c>
    </row>
    <row r="509" spans="1:4" x14ac:dyDescent="0.35">
      <c r="A509" s="21" t="s">
        <v>356</v>
      </c>
      <c r="B509" s="22" t="s">
        <v>932</v>
      </c>
      <c r="C509" s="15">
        <v>77.75939000000001</v>
      </c>
      <c r="D509" s="15">
        <v>10134.47422</v>
      </c>
    </row>
    <row r="510" spans="1:4" x14ac:dyDescent="0.35">
      <c r="A510" s="21" t="s">
        <v>356</v>
      </c>
      <c r="B510" s="22" t="s">
        <v>374</v>
      </c>
      <c r="C510" s="15">
        <v>113.37649400000001</v>
      </c>
      <c r="D510" s="15">
        <v>15786.072610000003</v>
      </c>
    </row>
    <row r="511" spans="1:4" x14ac:dyDescent="0.35">
      <c r="A511" s="21" t="s">
        <v>356</v>
      </c>
      <c r="B511" s="22" t="s">
        <v>375</v>
      </c>
      <c r="C511" s="15">
        <v>1194.3218899999993</v>
      </c>
      <c r="D511" s="15">
        <v>241521.58397999985</v>
      </c>
    </row>
    <row r="512" spans="1:4" x14ac:dyDescent="0.35">
      <c r="A512" s="21" t="s">
        <v>356</v>
      </c>
      <c r="B512" s="22" t="s">
        <v>376</v>
      </c>
      <c r="C512" s="15">
        <v>76.245463999999998</v>
      </c>
      <c r="D512" s="15">
        <v>12140.4905</v>
      </c>
    </row>
    <row r="513" spans="1:4" x14ac:dyDescent="0.35">
      <c r="A513" s="21" t="s">
        <v>356</v>
      </c>
      <c r="B513" s="22" t="s">
        <v>377</v>
      </c>
      <c r="C513" s="15">
        <v>150.29295199999999</v>
      </c>
      <c r="D513" s="15">
        <v>25537.579019999997</v>
      </c>
    </row>
    <row r="514" spans="1:4" x14ac:dyDescent="0.35">
      <c r="A514" s="21" t="s">
        <v>709</v>
      </c>
      <c r="B514" s="22" t="s">
        <v>146</v>
      </c>
      <c r="C514" s="15">
        <v>746.59088999999938</v>
      </c>
      <c r="D514" s="15">
        <v>125050.7186149999</v>
      </c>
    </row>
    <row r="515" spans="1:4" x14ac:dyDescent="0.35">
      <c r="A515" s="21" t="s">
        <v>709</v>
      </c>
      <c r="B515" s="22" t="s">
        <v>417</v>
      </c>
      <c r="C515" s="15">
        <v>410.70778799999999</v>
      </c>
      <c r="D515" s="15">
        <v>69820.323960000023</v>
      </c>
    </row>
    <row r="516" spans="1:4" x14ac:dyDescent="0.35">
      <c r="A516" s="21" t="s">
        <v>709</v>
      </c>
      <c r="B516" s="22" t="s">
        <v>128</v>
      </c>
      <c r="C516" s="15">
        <v>135.2759179999999</v>
      </c>
      <c r="D516" s="15">
        <v>22996.906059999979</v>
      </c>
    </row>
    <row r="517" spans="1:4" x14ac:dyDescent="0.35">
      <c r="A517" s="21" t="s">
        <v>709</v>
      </c>
      <c r="B517" s="22" t="s">
        <v>933</v>
      </c>
      <c r="C517" s="15">
        <v>1668.2151529999994</v>
      </c>
      <c r="D517" s="15">
        <v>283529.43849999999</v>
      </c>
    </row>
    <row r="518" spans="1:4" x14ac:dyDescent="0.35">
      <c r="A518" s="21" t="s">
        <v>709</v>
      </c>
      <c r="B518" s="22" t="s">
        <v>934</v>
      </c>
      <c r="C518" s="15">
        <v>1270.3796260000001</v>
      </c>
      <c r="D518" s="15">
        <v>214529.78784500004</v>
      </c>
    </row>
    <row r="519" spans="1:4" x14ac:dyDescent="0.35">
      <c r="A519" s="21" t="s">
        <v>378</v>
      </c>
      <c r="B519" s="22" t="s">
        <v>379</v>
      </c>
      <c r="C519" s="15">
        <v>2063.3391310000006</v>
      </c>
      <c r="D519" s="15">
        <v>280382.49349000008</v>
      </c>
    </row>
    <row r="520" spans="1:4" x14ac:dyDescent="0.35">
      <c r="A520" s="21" t="s">
        <v>378</v>
      </c>
      <c r="B520" s="22" t="s">
        <v>380</v>
      </c>
      <c r="C520" s="15">
        <v>9286.5227620000114</v>
      </c>
      <c r="D520" s="15">
        <v>1495394.8506350019</v>
      </c>
    </row>
    <row r="521" spans="1:4" x14ac:dyDescent="0.35">
      <c r="A521" s="21" t="s">
        <v>378</v>
      </c>
      <c r="B521" s="22" t="s">
        <v>381</v>
      </c>
      <c r="C521" s="15">
        <v>995.3674229999998</v>
      </c>
      <c r="D521" s="15">
        <v>114575.313155</v>
      </c>
    </row>
    <row r="522" spans="1:4" x14ac:dyDescent="0.35">
      <c r="A522" s="21" t="s">
        <v>378</v>
      </c>
      <c r="B522" s="22" t="s">
        <v>382</v>
      </c>
      <c r="C522" s="15">
        <v>2372.0217230000017</v>
      </c>
      <c r="D522" s="15">
        <v>259524.72816500012</v>
      </c>
    </row>
    <row r="523" spans="1:4" x14ac:dyDescent="0.35">
      <c r="A523" s="21" t="s">
        <v>378</v>
      </c>
      <c r="B523" s="22" t="s">
        <v>383</v>
      </c>
      <c r="C523" s="15">
        <v>2050.7246319999986</v>
      </c>
      <c r="D523" s="15">
        <v>227139.00131499986</v>
      </c>
    </row>
    <row r="524" spans="1:4" x14ac:dyDescent="0.35">
      <c r="A524" s="21" t="s">
        <v>378</v>
      </c>
      <c r="B524" s="22" t="s">
        <v>384</v>
      </c>
      <c r="C524" s="15">
        <v>3841.3793819999946</v>
      </c>
      <c r="D524" s="15">
        <v>394666.06768999953</v>
      </c>
    </row>
    <row r="525" spans="1:4" x14ac:dyDescent="0.35">
      <c r="A525" s="21" t="s">
        <v>378</v>
      </c>
      <c r="B525" s="22" t="s">
        <v>385</v>
      </c>
      <c r="C525" s="15">
        <v>1019.0189120000001</v>
      </c>
      <c r="D525" s="15">
        <v>123789.94320000004</v>
      </c>
    </row>
    <row r="526" spans="1:4" ht="29" x14ac:dyDescent="0.35">
      <c r="A526" s="21" t="s">
        <v>378</v>
      </c>
      <c r="B526" s="22" t="s">
        <v>935</v>
      </c>
      <c r="C526" s="15">
        <v>1560.8425279999997</v>
      </c>
      <c r="D526" s="15">
        <v>228708.310535</v>
      </c>
    </row>
    <row r="527" spans="1:4" x14ac:dyDescent="0.35">
      <c r="A527" s="21" t="s">
        <v>378</v>
      </c>
      <c r="B527" s="22" t="s">
        <v>386</v>
      </c>
      <c r="C527" s="15">
        <v>4191.1133099999988</v>
      </c>
      <c r="D527" s="15">
        <v>880837.28672999982</v>
      </c>
    </row>
    <row r="528" spans="1:4" x14ac:dyDescent="0.35">
      <c r="A528" s="21" t="s">
        <v>378</v>
      </c>
      <c r="B528" s="22" t="s">
        <v>936</v>
      </c>
      <c r="C528" s="15">
        <v>2421.4569160000005</v>
      </c>
      <c r="D528" s="15">
        <v>295302.88643500005</v>
      </c>
    </row>
    <row r="529" spans="1:4" x14ac:dyDescent="0.35">
      <c r="A529" s="21" t="s">
        <v>378</v>
      </c>
      <c r="B529" s="22" t="s">
        <v>741</v>
      </c>
      <c r="C529" s="15">
        <v>2752.5061060000075</v>
      </c>
      <c r="D529" s="15">
        <v>310964.06767000072</v>
      </c>
    </row>
    <row r="530" spans="1:4" x14ac:dyDescent="0.35">
      <c r="A530" s="21" t="s">
        <v>378</v>
      </c>
      <c r="B530" s="22" t="s">
        <v>387</v>
      </c>
      <c r="C530" s="15">
        <v>7890.9742230000002</v>
      </c>
      <c r="D530" s="15">
        <v>887290.23405999993</v>
      </c>
    </row>
    <row r="531" spans="1:4" x14ac:dyDescent="0.35">
      <c r="A531" s="21" t="s">
        <v>388</v>
      </c>
      <c r="B531" s="22" t="s">
        <v>787</v>
      </c>
      <c r="C531" s="15">
        <v>2727.6444510000015</v>
      </c>
      <c r="D531" s="15">
        <v>433253.77668000018</v>
      </c>
    </row>
    <row r="532" spans="1:4" x14ac:dyDescent="0.35">
      <c r="A532" s="21" t="s">
        <v>388</v>
      </c>
      <c r="B532" s="22" t="s">
        <v>389</v>
      </c>
      <c r="C532" s="15">
        <v>3222.2573800000009</v>
      </c>
      <c r="D532" s="15">
        <v>521056.91413500014</v>
      </c>
    </row>
    <row r="533" spans="1:4" x14ac:dyDescent="0.35">
      <c r="A533" s="21" t="s">
        <v>388</v>
      </c>
      <c r="B533" s="22" t="s">
        <v>390</v>
      </c>
      <c r="C533" s="15">
        <v>3632.646561</v>
      </c>
      <c r="D533" s="15">
        <v>580563.84919999994</v>
      </c>
    </row>
    <row r="534" spans="1:4" x14ac:dyDescent="0.35">
      <c r="A534" s="21" t="s">
        <v>388</v>
      </c>
      <c r="B534" s="22" t="s">
        <v>788</v>
      </c>
      <c r="C534" s="15">
        <v>640.88511599999993</v>
      </c>
      <c r="D534" s="15">
        <v>110908.67848999999</v>
      </c>
    </row>
    <row r="535" spans="1:4" x14ac:dyDescent="0.35">
      <c r="A535" s="21" t="s">
        <v>388</v>
      </c>
      <c r="B535" s="22" t="s">
        <v>391</v>
      </c>
      <c r="C535" s="15">
        <v>7543.1951459999946</v>
      </c>
      <c r="D535" s="15">
        <v>1261427.984854999</v>
      </c>
    </row>
    <row r="536" spans="1:4" ht="29" x14ac:dyDescent="0.35">
      <c r="A536" s="21" t="s">
        <v>388</v>
      </c>
      <c r="B536" s="22" t="s">
        <v>392</v>
      </c>
      <c r="C536" s="15">
        <v>2659.708045999997</v>
      </c>
      <c r="D536" s="15">
        <v>470218.19315999944</v>
      </c>
    </row>
    <row r="537" spans="1:4" x14ac:dyDescent="0.35">
      <c r="A537" s="21" t="s">
        <v>388</v>
      </c>
      <c r="B537" s="22" t="s">
        <v>393</v>
      </c>
      <c r="C537" s="15">
        <v>4037.2226910000013</v>
      </c>
      <c r="D537" s="15">
        <v>664860.30857500015</v>
      </c>
    </row>
    <row r="538" spans="1:4" x14ac:dyDescent="0.35">
      <c r="A538" s="21" t="s">
        <v>388</v>
      </c>
      <c r="B538" s="22" t="s">
        <v>394</v>
      </c>
      <c r="C538" s="15">
        <v>2139.4249349999977</v>
      </c>
      <c r="D538" s="15">
        <v>401003.3158899995</v>
      </c>
    </row>
    <row r="539" spans="1:4" x14ac:dyDescent="0.35">
      <c r="A539" s="21" t="s">
        <v>388</v>
      </c>
      <c r="B539" s="22" t="s">
        <v>395</v>
      </c>
      <c r="C539" s="15">
        <v>2658.9720869999965</v>
      </c>
      <c r="D539" s="15">
        <v>449562.06537499942</v>
      </c>
    </row>
    <row r="540" spans="1:4" x14ac:dyDescent="0.35">
      <c r="A540" s="21" t="s">
        <v>388</v>
      </c>
      <c r="B540" s="22" t="s">
        <v>396</v>
      </c>
      <c r="C540" s="15">
        <v>398.08322199999975</v>
      </c>
      <c r="D540" s="15">
        <v>66739.152569999977</v>
      </c>
    </row>
    <row r="541" spans="1:4" x14ac:dyDescent="0.35">
      <c r="A541" s="21" t="s">
        <v>388</v>
      </c>
      <c r="B541" s="22" t="s">
        <v>397</v>
      </c>
      <c r="C541" s="15">
        <v>1000.7901379999997</v>
      </c>
      <c r="D541" s="15">
        <v>190241.96818999996</v>
      </c>
    </row>
    <row r="542" spans="1:4" x14ac:dyDescent="0.35">
      <c r="A542" s="21" t="s">
        <v>388</v>
      </c>
      <c r="B542" s="22" t="s">
        <v>398</v>
      </c>
      <c r="C542" s="15">
        <v>3624.0639839999985</v>
      </c>
      <c r="D542" s="15">
        <v>672481.57521999988</v>
      </c>
    </row>
    <row r="543" spans="1:4" x14ac:dyDescent="0.35">
      <c r="A543" s="21" t="s">
        <v>388</v>
      </c>
      <c r="B543" s="22" t="s">
        <v>789</v>
      </c>
      <c r="C543" s="15">
        <v>3682.7207070000031</v>
      </c>
      <c r="D543" s="15">
        <v>605395.56539500062</v>
      </c>
    </row>
    <row r="544" spans="1:4" x14ac:dyDescent="0.35">
      <c r="A544" s="21" t="s">
        <v>388</v>
      </c>
      <c r="B544" s="22" t="s">
        <v>399</v>
      </c>
      <c r="C544" s="15">
        <v>2650.237958000002</v>
      </c>
      <c r="D544" s="15">
        <v>439976.84397000028</v>
      </c>
    </row>
    <row r="545" spans="1:4" x14ac:dyDescent="0.35">
      <c r="A545" s="21" t="s">
        <v>388</v>
      </c>
      <c r="B545" s="22" t="s">
        <v>400</v>
      </c>
      <c r="C545" s="15">
        <v>1457.6677239999995</v>
      </c>
      <c r="D545" s="15">
        <v>244313.37406999987</v>
      </c>
    </row>
    <row r="546" spans="1:4" x14ac:dyDescent="0.35">
      <c r="A546" s="21" t="s">
        <v>388</v>
      </c>
      <c r="B546" s="22" t="s">
        <v>401</v>
      </c>
      <c r="C546" s="15">
        <v>613.52350000000001</v>
      </c>
      <c r="D546" s="15">
        <v>93930.171600000016</v>
      </c>
    </row>
    <row r="547" spans="1:4" x14ac:dyDescent="0.35">
      <c r="A547" s="21" t="s">
        <v>388</v>
      </c>
      <c r="B547" s="22" t="s">
        <v>790</v>
      </c>
      <c r="C547" s="15">
        <v>1711.4963389999998</v>
      </c>
      <c r="D547" s="15">
        <v>278499.89460499992</v>
      </c>
    </row>
    <row r="548" spans="1:4" x14ac:dyDescent="0.35">
      <c r="A548" s="21" t="s">
        <v>388</v>
      </c>
      <c r="B548" s="22" t="s">
        <v>402</v>
      </c>
      <c r="C548" s="15">
        <v>2186.2764199999979</v>
      </c>
      <c r="D548" s="15">
        <v>369886.36455999961</v>
      </c>
    </row>
    <row r="549" spans="1:4" x14ac:dyDescent="0.35">
      <c r="A549" s="21" t="s">
        <v>388</v>
      </c>
      <c r="B549" s="22" t="s">
        <v>403</v>
      </c>
      <c r="C549" s="15">
        <v>4635.4371469999978</v>
      </c>
      <c r="D549" s="15">
        <v>892688.43713999947</v>
      </c>
    </row>
    <row r="550" spans="1:4" x14ac:dyDescent="0.35">
      <c r="A550" s="21" t="s">
        <v>388</v>
      </c>
      <c r="B550" s="22" t="s">
        <v>404</v>
      </c>
      <c r="C550" s="15">
        <v>2399.6104209999999</v>
      </c>
      <c r="D550" s="15">
        <v>355319.31115500006</v>
      </c>
    </row>
    <row r="551" spans="1:4" x14ac:dyDescent="0.35">
      <c r="A551" s="21" t="s">
        <v>388</v>
      </c>
      <c r="B551" s="22" t="s">
        <v>405</v>
      </c>
      <c r="C551" s="15">
        <v>2284.5120549999997</v>
      </c>
      <c r="D551" s="15">
        <v>381494.53472499986</v>
      </c>
    </row>
    <row r="552" spans="1:4" x14ac:dyDescent="0.35">
      <c r="A552" s="21" t="s">
        <v>388</v>
      </c>
      <c r="B552" s="22" t="s">
        <v>406</v>
      </c>
      <c r="C552" s="15">
        <v>1168.9897940000003</v>
      </c>
      <c r="D552" s="15">
        <v>224131.44383</v>
      </c>
    </row>
    <row r="553" spans="1:4" x14ac:dyDescent="0.35">
      <c r="A553" s="21" t="s">
        <v>388</v>
      </c>
      <c r="B553" s="22" t="s">
        <v>407</v>
      </c>
      <c r="C553" s="15">
        <v>2259.6973709999993</v>
      </c>
      <c r="D553" s="15">
        <v>380914.32279999991</v>
      </c>
    </row>
    <row r="554" spans="1:4" x14ac:dyDescent="0.35">
      <c r="A554" s="21" t="s">
        <v>388</v>
      </c>
      <c r="B554" s="22" t="s">
        <v>791</v>
      </c>
      <c r="C554" s="15">
        <v>1953.1441350000009</v>
      </c>
      <c r="D554" s="15">
        <v>319089.61251000012</v>
      </c>
    </row>
    <row r="555" spans="1:4" x14ac:dyDescent="0.35">
      <c r="A555" s="21" t="s">
        <v>388</v>
      </c>
      <c r="B555" s="22" t="s">
        <v>792</v>
      </c>
      <c r="C555" s="15">
        <v>2288.1194069999997</v>
      </c>
      <c r="D555" s="15">
        <v>386259.09214999998</v>
      </c>
    </row>
    <row r="556" spans="1:4" x14ac:dyDescent="0.35">
      <c r="A556" s="21" t="s">
        <v>388</v>
      </c>
      <c r="B556" s="22" t="s">
        <v>408</v>
      </c>
      <c r="C556" s="15">
        <v>238.16137300000003</v>
      </c>
      <c r="D556" s="15">
        <v>44998.588380000008</v>
      </c>
    </row>
    <row r="557" spans="1:4" x14ac:dyDescent="0.35">
      <c r="A557" s="21" t="s">
        <v>388</v>
      </c>
      <c r="B557" s="22" t="s">
        <v>409</v>
      </c>
      <c r="C557" s="15">
        <v>857.61810400000024</v>
      </c>
      <c r="D557" s="15">
        <v>131434.81717500003</v>
      </c>
    </row>
    <row r="558" spans="1:4" ht="29" x14ac:dyDescent="0.35">
      <c r="A558" s="21" t="s">
        <v>388</v>
      </c>
      <c r="B558" s="22" t="s">
        <v>410</v>
      </c>
      <c r="C558" s="15">
        <v>2130.4514290000029</v>
      </c>
      <c r="D558" s="15">
        <v>360585.51789500058</v>
      </c>
    </row>
    <row r="559" spans="1:4" x14ac:dyDescent="0.35">
      <c r="A559" s="21" t="s">
        <v>388</v>
      </c>
      <c r="B559" s="22" t="s">
        <v>411</v>
      </c>
      <c r="C559" s="15">
        <v>2346.2214370000002</v>
      </c>
      <c r="D559" s="15">
        <v>450943.75354000001</v>
      </c>
    </row>
    <row r="560" spans="1:4" x14ac:dyDescent="0.35">
      <c r="A560" s="21" t="s">
        <v>388</v>
      </c>
      <c r="B560" s="22" t="s">
        <v>793</v>
      </c>
      <c r="C560" s="15">
        <v>2009.2938059999988</v>
      </c>
      <c r="D560" s="15">
        <v>331586.37038999982</v>
      </c>
    </row>
    <row r="561" spans="1:4" x14ac:dyDescent="0.35">
      <c r="A561" s="21" t="s">
        <v>412</v>
      </c>
      <c r="B561" s="22" t="s">
        <v>413</v>
      </c>
      <c r="C561" s="15">
        <v>163.93031600000009</v>
      </c>
      <c r="D561" s="15">
        <v>31211.774170000015</v>
      </c>
    </row>
    <row r="562" spans="1:4" x14ac:dyDescent="0.35">
      <c r="A562" s="21" t="s">
        <v>412</v>
      </c>
      <c r="B562" s="22" t="s">
        <v>794</v>
      </c>
      <c r="C562" s="15">
        <v>609.14139200000022</v>
      </c>
      <c r="D562" s="15">
        <v>103494.97416000004</v>
      </c>
    </row>
    <row r="563" spans="1:4" x14ac:dyDescent="0.35">
      <c r="A563" s="21" t="s">
        <v>412</v>
      </c>
      <c r="B563" s="22" t="s">
        <v>414</v>
      </c>
      <c r="C563" s="15">
        <v>340.03598399999987</v>
      </c>
      <c r="D563" s="15">
        <v>64479.677749999981</v>
      </c>
    </row>
    <row r="564" spans="1:4" x14ac:dyDescent="0.35">
      <c r="A564" s="21" t="s">
        <v>412</v>
      </c>
      <c r="B564" s="22" t="s">
        <v>415</v>
      </c>
      <c r="C564" s="15">
        <v>328.91882399999992</v>
      </c>
      <c r="D564" s="15">
        <v>55889.048339999987</v>
      </c>
    </row>
    <row r="565" spans="1:4" x14ac:dyDescent="0.35">
      <c r="A565" s="21" t="s">
        <v>412</v>
      </c>
      <c r="B565" s="22" t="s">
        <v>416</v>
      </c>
      <c r="C565" s="15">
        <v>412.89810099999971</v>
      </c>
      <c r="D565" s="15">
        <v>70104.051709999956</v>
      </c>
    </row>
    <row r="566" spans="1:4" x14ac:dyDescent="0.35">
      <c r="A566" s="21" t="s">
        <v>412</v>
      </c>
      <c r="B566" s="22" t="s">
        <v>418</v>
      </c>
      <c r="C566" s="15">
        <v>25.223668000000004</v>
      </c>
      <c r="D566" s="15">
        <v>5058.686740000001</v>
      </c>
    </row>
    <row r="567" spans="1:4" x14ac:dyDescent="0.35">
      <c r="A567" s="21" t="s">
        <v>412</v>
      </c>
      <c r="B567" s="22" t="s">
        <v>419</v>
      </c>
      <c r="C567" s="15">
        <v>1596.9368150000014</v>
      </c>
      <c r="D567" s="15">
        <v>271305.11003000021</v>
      </c>
    </row>
    <row r="568" spans="1:4" x14ac:dyDescent="0.35">
      <c r="A568" s="21" t="s">
        <v>412</v>
      </c>
      <c r="B568" s="22" t="s">
        <v>420</v>
      </c>
      <c r="C568" s="15">
        <v>580.73942599999975</v>
      </c>
      <c r="D568" s="15">
        <v>98705.632659999945</v>
      </c>
    </row>
    <row r="569" spans="1:4" x14ac:dyDescent="0.35">
      <c r="A569" s="21" t="s">
        <v>412</v>
      </c>
      <c r="B569" s="22" t="s">
        <v>421</v>
      </c>
      <c r="C569" s="15">
        <v>2475.6164189999968</v>
      </c>
      <c r="D569" s="15">
        <v>420831.06808999943</v>
      </c>
    </row>
    <row r="570" spans="1:4" x14ac:dyDescent="0.35">
      <c r="A570" s="21" t="s">
        <v>412</v>
      </c>
      <c r="B570" s="22" t="s">
        <v>937</v>
      </c>
      <c r="C570" s="15">
        <v>1008.9851769999996</v>
      </c>
      <c r="D570" s="15">
        <v>171372.75012499993</v>
      </c>
    </row>
    <row r="571" spans="1:4" x14ac:dyDescent="0.35">
      <c r="A571" s="21" t="s">
        <v>412</v>
      </c>
      <c r="B571" s="22" t="s">
        <v>422</v>
      </c>
      <c r="C571" s="15">
        <v>706.14735499999938</v>
      </c>
      <c r="D571" s="15">
        <v>119711.42952999989</v>
      </c>
    </row>
    <row r="572" spans="1:4" x14ac:dyDescent="0.35">
      <c r="A572" s="21" t="s">
        <v>412</v>
      </c>
      <c r="B572" s="22" t="s">
        <v>423</v>
      </c>
      <c r="C572" s="15">
        <v>861.41736600000024</v>
      </c>
      <c r="D572" s="15">
        <v>146281.43068000002</v>
      </c>
    </row>
    <row r="573" spans="1:4" x14ac:dyDescent="0.35">
      <c r="A573" s="21" t="s">
        <v>412</v>
      </c>
      <c r="B573" s="22" t="s">
        <v>424</v>
      </c>
      <c r="C573" s="15">
        <v>477.31510000000009</v>
      </c>
      <c r="D573" s="15">
        <v>81143.56700000001</v>
      </c>
    </row>
    <row r="574" spans="1:4" ht="29" x14ac:dyDescent="0.35">
      <c r="A574" s="21" t="s">
        <v>412</v>
      </c>
      <c r="B574" s="22" t="s">
        <v>795</v>
      </c>
      <c r="C574" s="15">
        <v>712.70251799999983</v>
      </c>
      <c r="D574" s="15">
        <v>121114.90361499996</v>
      </c>
    </row>
    <row r="575" spans="1:4" x14ac:dyDescent="0.35">
      <c r="A575" s="21" t="s">
        <v>412</v>
      </c>
      <c r="B575" s="22" t="s">
        <v>425</v>
      </c>
      <c r="C575" s="15">
        <v>43.398832000000013</v>
      </c>
      <c r="D575" s="15">
        <v>8478.5845100000024</v>
      </c>
    </row>
    <row r="576" spans="1:4" x14ac:dyDescent="0.35">
      <c r="A576" s="21" t="s">
        <v>412</v>
      </c>
      <c r="B576" s="22" t="s">
        <v>426</v>
      </c>
      <c r="C576" s="15">
        <v>682.17930900000067</v>
      </c>
      <c r="D576" s="15">
        <v>115912.64251000011</v>
      </c>
    </row>
    <row r="577" spans="1:4" x14ac:dyDescent="0.35">
      <c r="A577" s="21" t="s">
        <v>412</v>
      </c>
      <c r="B577" s="22" t="s">
        <v>427</v>
      </c>
      <c r="C577" s="15">
        <v>1292.6815839999967</v>
      </c>
      <c r="D577" s="15">
        <v>219491.97848999946</v>
      </c>
    </row>
    <row r="578" spans="1:4" x14ac:dyDescent="0.35">
      <c r="A578" s="21" t="s">
        <v>412</v>
      </c>
      <c r="B578" s="22" t="s">
        <v>938</v>
      </c>
      <c r="C578" s="15">
        <v>449.41976200000016</v>
      </c>
      <c r="D578" s="15">
        <v>76361.43038000002</v>
      </c>
    </row>
    <row r="579" spans="1:4" x14ac:dyDescent="0.35">
      <c r="A579" s="21" t="s">
        <v>412</v>
      </c>
      <c r="B579" s="22" t="s">
        <v>939</v>
      </c>
      <c r="C579" s="15">
        <v>2631.2560149999972</v>
      </c>
      <c r="D579" s="15">
        <v>447249.74880499952</v>
      </c>
    </row>
    <row r="580" spans="1:4" x14ac:dyDescent="0.35">
      <c r="A580" s="21" t="s">
        <v>412</v>
      </c>
      <c r="B580" s="22" t="s">
        <v>428</v>
      </c>
      <c r="C580" s="15">
        <v>607.94901999999968</v>
      </c>
      <c r="D580" s="15">
        <v>103339.99931999996</v>
      </c>
    </row>
    <row r="581" spans="1:4" x14ac:dyDescent="0.35">
      <c r="A581" s="21" t="s">
        <v>412</v>
      </c>
      <c r="B581" s="22" t="s">
        <v>940</v>
      </c>
      <c r="C581" s="15">
        <v>431.96740799999992</v>
      </c>
      <c r="D581" s="15">
        <v>73418.270159999985</v>
      </c>
    </row>
    <row r="582" spans="1:4" x14ac:dyDescent="0.35">
      <c r="A582" s="21" t="s">
        <v>412</v>
      </c>
      <c r="B582" s="22" t="s">
        <v>429</v>
      </c>
      <c r="C582" s="15">
        <v>53.205472000000015</v>
      </c>
      <c r="D582" s="15">
        <v>9044.9302400000033</v>
      </c>
    </row>
    <row r="583" spans="1:4" x14ac:dyDescent="0.35">
      <c r="A583" s="21" t="s">
        <v>412</v>
      </c>
      <c r="B583" s="22" t="s">
        <v>430</v>
      </c>
      <c r="C583" s="15">
        <v>861.24853800000017</v>
      </c>
      <c r="D583" s="15">
        <v>168179.79535000006</v>
      </c>
    </row>
    <row r="584" spans="1:4" ht="29" x14ac:dyDescent="0.35">
      <c r="A584" s="21" t="s">
        <v>412</v>
      </c>
      <c r="B584" s="22" t="s">
        <v>941</v>
      </c>
      <c r="C584" s="15">
        <v>414.44733299999984</v>
      </c>
      <c r="D584" s="15">
        <v>70431.622369999968</v>
      </c>
    </row>
    <row r="585" spans="1:4" ht="29" x14ac:dyDescent="0.35">
      <c r="A585" s="21" t="s">
        <v>412</v>
      </c>
      <c r="B585" s="22" t="s">
        <v>431</v>
      </c>
      <c r="C585" s="15">
        <v>1013.3689129999995</v>
      </c>
      <c r="D585" s="15">
        <v>172257.95720999988</v>
      </c>
    </row>
    <row r="586" spans="1:4" x14ac:dyDescent="0.35">
      <c r="A586" s="21" t="s">
        <v>412</v>
      </c>
      <c r="B586" s="22" t="s">
        <v>796</v>
      </c>
      <c r="C586" s="15">
        <v>588.04295999999999</v>
      </c>
      <c r="D586" s="15">
        <v>99967.303200000024</v>
      </c>
    </row>
    <row r="587" spans="1:4" ht="29" x14ac:dyDescent="0.35">
      <c r="A587" s="21" t="s">
        <v>412</v>
      </c>
      <c r="B587" s="22" t="s">
        <v>942</v>
      </c>
      <c r="C587" s="15">
        <v>11.068769999999999</v>
      </c>
      <c r="D587" s="15">
        <v>1881.6908999999996</v>
      </c>
    </row>
    <row r="588" spans="1:4" x14ac:dyDescent="0.35">
      <c r="A588" s="21" t="s">
        <v>412</v>
      </c>
      <c r="B588" s="22" t="s">
        <v>943</v>
      </c>
      <c r="C588" s="15">
        <v>341.76849899999979</v>
      </c>
      <c r="D588" s="15">
        <v>57866.62938999998</v>
      </c>
    </row>
    <row r="589" spans="1:4" x14ac:dyDescent="0.35">
      <c r="A589" s="21" t="s">
        <v>412</v>
      </c>
      <c r="B589" s="22" t="s">
        <v>944</v>
      </c>
      <c r="C589" s="15">
        <v>636.19485599999973</v>
      </c>
      <c r="D589" s="15">
        <v>108096.22565999997</v>
      </c>
    </row>
    <row r="590" spans="1:4" ht="29" x14ac:dyDescent="0.35">
      <c r="A590" s="21" t="s">
        <v>412</v>
      </c>
      <c r="B590" s="22" t="s">
        <v>797</v>
      </c>
      <c r="C590" s="15">
        <v>383.87639399999983</v>
      </c>
      <c r="D590" s="15">
        <v>64850.348499999978</v>
      </c>
    </row>
    <row r="591" spans="1:4" x14ac:dyDescent="0.35">
      <c r="A591" s="21" t="s">
        <v>412</v>
      </c>
      <c r="B591" s="22" t="s">
        <v>740</v>
      </c>
      <c r="C591" s="15">
        <v>523.17034199999989</v>
      </c>
      <c r="D591" s="15">
        <v>88879.206539999985</v>
      </c>
    </row>
    <row r="592" spans="1:4" x14ac:dyDescent="0.35">
      <c r="A592" s="21" t="s">
        <v>412</v>
      </c>
      <c r="B592" s="22" t="s">
        <v>432</v>
      </c>
      <c r="C592" s="15">
        <v>126.866292</v>
      </c>
      <c r="D592" s="15">
        <v>24836.12183</v>
      </c>
    </row>
    <row r="593" spans="1:4" ht="29" x14ac:dyDescent="0.35">
      <c r="A593" s="21" t="s">
        <v>412</v>
      </c>
      <c r="B593" s="22" t="s">
        <v>798</v>
      </c>
      <c r="C593" s="15">
        <v>143.05135300000001</v>
      </c>
      <c r="D593" s="15">
        <v>27401.732250000001</v>
      </c>
    </row>
    <row r="594" spans="1:4" x14ac:dyDescent="0.35">
      <c r="A594" s="21" t="s">
        <v>412</v>
      </c>
      <c r="B594" s="22" t="s">
        <v>945</v>
      </c>
      <c r="C594" s="15">
        <v>202.37956899999998</v>
      </c>
      <c r="D594" s="15">
        <v>34392.020329999999</v>
      </c>
    </row>
    <row r="595" spans="1:4" ht="29" x14ac:dyDescent="0.35">
      <c r="A595" s="21" t="s">
        <v>412</v>
      </c>
      <c r="B595" s="22" t="s">
        <v>946</v>
      </c>
      <c r="C595" s="15">
        <v>381.83385999999979</v>
      </c>
      <c r="D595" s="15">
        <v>64911.75619999996</v>
      </c>
    </row>
    <row r="596" spans="1:4" ht="29" x14ac:dyDescent="0.35">
      <c r="A596" s="21" t="s">
        <v>412</v>
      </c>
      <c r="B596" s="22" t="s">
        <v>947</v>
      </c>
      <c r="C596" s="15">
        <v>443.96525600000007</v>
      </c>
      <c r="D596" s="15">
        <v>75459.703660000028</v>
      </c>
    </row>
    <row r="597" spans="1:4" ht="29" x14ac:dyDescent="0.35">
      <c r="A597" s="21" t="s">
        <v>412</v>
      </c>
      <c r="B597" s="22" t="s">
        <v>948</v>
      </c>
      <c r="C597" s="15">
        <v>388.74584500000026</v>
      </c>
      <c r="D597" s="15">
        <v>66078.653970000028</v>
      </c>
    </row>
    <row r="598" spans="1:4" x14ac:dyDescent="0.35">
      <c r="A598" s="21" t="s">
        <v>412</v>
      </c>
      <c r="B598" s="22" t="s">
        <v>433</v>
      </c>
      <c r="C598" s="15">
        <v>256.34228999999988</v>
      </c>
      <c r="D598" s="15">
        <v>50525.563789999986</v>
      </c>
    </row>
    <row r="599" spans="1:4" x14ac:dyDescent="0.35">
      <c r="A599" s="21" t="s">
        <v>412</v>
      </c>
      <c r="B599" s="22" t="s">
        <v>434</v>
      </c>
      <c r="C599" s="15">
        <v>555.85241400000029</v>
      </c>
      <c r="D599" s="15">
        <v>92103.134045000057</v>
      </c>
    </row>
    <row r="600" spans="1:4" x14ac:dyDescent="0.35">
      <c r="A600" s="21" t="s">
        <v>412</v>
      </c>
      <c r="B600" s="22" t="s">
        <v>435</v>
      </c>
      <c r="C600" s="15">
        <v>176.1408229999999</v>
      </c>
      <c r="D600" s="15">
        <v>29864.983189999984</v>
      </c>
    </row>
    <row r="601" spans="1:4" x14ac:dyDescent="0.35">
      <c r="A601" s="21" t="s">
        <v>412</v>
      </c>
      <c r="B601" s="22" t="s">
        <v>436</v>
      </c>
      <c r="C601" s="15">
        <v>583.88850000000014</v>
      </c>
      <c r="D601" s="15">
        <v>99219.441580000013</v>
      </c>
    </row>
    <row r="602" spans="1:4" x14ac:dyDescent="0.35">
      <c r="A602" s="21" t="s">
        <v>412</v>
      </c>
      <c r="B602" s="22" t="s">
        <v>437</v>
      </c>
      <c r="C602" s="15">
        <v>863.00672200000008</v>
      </c>
      <c r="D602" s="15">
        <v>146108.17424500003</v>
      </c>
    </row>
    <row r="603" spans="1:4" x14ac:dyDescent="0.35">
      <c r="A603" s="21" t="s">
        <v>412</v>
      </c>
      <c r="B603" s="22" t="s">
        <v>949</v>
      </c>
      <c r="C603" s="15">
        <v>374.40629199999984</v>
      </c>
      <c r="D603" s="15">
        <v>63649.06963999998</v>
      </c>
    </row>
    <row r="604" spans="1:4" x14ac:dyDescent="0.35">
      <c r="A604" s="21" t="s">
        <v>412</v>
      </c>
      <c r="B604" s="22" t="s">
        <v>438</v>
      </c>
      <c r="C604" s="15">
        <v>317.26591199999996</v>
      </c>
      <c r="D604" s="15">
        <v>53882.139759999998</v>
      </c>
    </row>
    <row r="605" spans="1:4" x14ac:dyDescent="0.35">
      <c r="A605" s="21" t="s">
        <v>412</v>
      </c>
      <c r="B605" s="22" t="s">
        <v>439</v>
      </c>
      <c r="C605" s="15">
        <v>595.70856700000013</v>
      </c>
      <c r="D605" s="15">
        <v>101206.29601000003</v>
      </c>
    </row>
    <row r="606" spans="1:4" x14ac:dyDescent="0.35">
      <c r="A606" s="21" t="s">
        <v>412</v>
      </c>
      <c r="B606" s="22" t="s">
        <v>799</v>
      </c>
      <c r="C606" s="15">
        <v>552.26588900000036</v>
      </c>
      <c r="D606" s="15">
        <v>93831.013290000075</v>
      </c>
    </row>
    <row r="607" spans="1:4" x14ac:dyDescent="0.35">
      <c r="A607" s="21" t="s">
        <v>412</v>
      </c>
      <c r="B607" s="22" t="s">
        <v>440</v>
      </c>
      <c r="C607" s="15">
        <v>1376.7784749999992</v>
      </c>
      <c r="D607" s="15">
        <v>233684.91858999987</v>
      </c>
    </row>
    <row r="608" spans="1:4" x14ac:dyDescent="0.35">
      <c r="A608" s="21" t="s">
        <v>412</v>
      </c>
      <c r="B608" s="22" t="s">
        <v>749</v>
      </c>
      <c r="C608" s="15">
        <v>628.78529999999978</v>
      </c>
      <c r="D608" s="15">
        <v>131646.46183999995</v>
      </c>
    </row>
    <row r="609" spans="1:4" x14ac:dyDescent="0.35">
      <c r="A609" s="21" t="s">
        <v>412</v>
      </c>
      <c r="B609" s="22" t="s">
        <v>441</v>
      </c>
      <c r="C609" s="15">
        <v>149.25718699999999</v>
      </c>
      <c r="D609" s="15">
        <v>28473.141260000004</v>
      </c>
    </row>
    <row r="610" spans="1:4" x14ac:dyDescent="0.35">
      <c r="A610" s="21" t="s">
        <v>412</v>
      </c>
      <c r="B610" s="22" t="s">
        <v>442</v>
      </c>
      <c r="C610" s="15">
        <v>160.71401700000001</v>
      </c>
      <c r="D610" s="15">
        <v>27296.576010000001</v>
      </c>
    </row>
    <row r="611" spans="1:4" x14ac:dyDescent="0.35">
      <c r="A611" s="21" t="s">
        <v>443</v>
      </c>
      <c r="B611" s="22" t="s">
        <v>444</v>
      </c>
      <c r="C611" s="15">
        <v>737.77611200000013</v>
      </c>
      <c r="D611" s="15">
        <v>114150.05297000003</v>
      </c>
    </row>
    <row r="612" spans="1:4" x14ac:dyDescent="0.35">
      <c r="A612" s="21" t="s">
        <v>443</v>
      </c>
      <c r="B612" s="22" t="s">
        <v>445</v>
      </c>
      <c r="C612" s="15">
        <v>945.52688600000022</v>
      </c>
      <c r="D612" s="15">
        <v>146779.29509000003</v>
      </c>
    </row>
    <row r="613" spans="1:4" x14ac:dyDescent="0.35">
      <c r="A613" s="21" t="s">
        <v>443</v>
      </c>
      <c r="B613" s="22" t="s">
        <v>446</v>
      </c>
      <c r="C613" s="15">
        <v>1654.0202549999999</v>
      </c>
      <c r="D613" s="15">
        <v>285529.08028000005</v>
      </c>
    </row>
    <row r="614" spans="1:4" x14ac:dyDescent="0.35">
      <c r="A614" s="21" t="s">
        <v>443</v>
      </c>
      <c r="B614" s="22" t="s">
        <v>447</v>
      </c>
      <c r="C614" s="15">
        <v>3084.4525890000027</v>
      </c>
      <c r="D614" s="15">
        <v>569741.86445000058</v>
      </c>
    </row>
    <row r="615" spans="1:4" x14ac:dyDescent="0.35">
      <c r="A615" s="21" t="s">
        <v>443</v>
      </c>
      <c r="B615" s="22" t="s">
        <v>800</v>
      </c>
      <c r="C615" s="15">
        <v>5160.0131159999846</v>
      </c>
      <c r="D615" s="15">
        <v>914771.56398999703</v>
      </c>
    </row>
    <row r="616" spans="1:4" x14ac:dyDescent="0.35">
      <c r="A616" s="21" t="s">
        <v>443</v>
      </c>
      <c r="B616" s="22" t="s">
        <v>448</v>
      </c>
      <c r="C616" s="15">
        <v>881.90547400000014</v>
      </c>
      <c r="D616" s="15">
        <v>156016.05657000004</v>
      </c>
    </row>
    <row r="617" spans="1:4" x14ac:dyDescent="0.35">
      <c r="A617" s="21" t="s">
        <v>443</v>
      </c>
      <c r="B617" s="22" t="s">
        <v>449</v>
      </c>
      <c r="C617" s="15">
        <v>298.56779199999994</v>
      </c>
      <c r="D617" s="15">
        <v>57073.112979999984</v>
      </c>
    </row>
    <row r="618" spans="1:4" x14ac:dyDescent="0.35">
      <c r="A618" s="21" t="s">
        <v>443</v>
      </c>
      <c r="B618" s="22" t="s">
        <v>801</v>
      </c>
      <c r="C618" s="15">
        <v>512.6283820000001</v>
      </c>
      <c r="D618" s="15">
        <v>87801.936880000008</v>
      </c>
    </row>
    <row r="619" spans="1:4" ht="29" x14ac:dyDescent="0.35">
      <c r="A619" s="21" t="s">
        <v>443</v>
      </c>
      <c r="B619" s="22" t="s">
        <v>450</v>
      </c>
      <c r="C619" s="15">
        <v>828.00835399999926</v>
      </c>
      <c r="D619" s="15">
        <v>152496.81912999987</v>
      </c>
    </row>
    <row r="620" spans="1:4" x14ac:dyDescent="0.35">
      <c r="A620" s="21" t="s">
        <v>443</v>
      </c>
      <c r="B620" s="22" t="s">
        <v>451</v>
      </c>
      <c r="C620" s="15">
        <v>413.73199099999977</v>
      </c>
      <c r="D620" s="15">
        <v>86713.894129999942</v>
      </c>
    </row>
    <row r="621" spans="1:4" x14ac:dyDescent="0.35">
      <c r="A621" s="21" t="s">
        <v>443</v>
      </c>
      <c r="B621" s="22" t="s">
        <v>452</v>
      </c>
      <c r="C621" s="15">
        <v>195.34070400000007</v>
      </c>
      <c r="D621" s="15">
        <v>40797.050060000001</v>
      </c>
    </row>
    <row r="622" spans="1:4" x14ac:dyDescent="0.35">
      <c r="A622" s="21" t="s">
        <v>443</v>
      </c>
      <c r="B622" s="22" t="s">
        <v>453</v>
      </c>
      <c r="C622" s="15">
        <v>1019.0200380000002</v>
      </c>
      <c r="D622" s="15">
        <v>195838.99450000009</v>
      </c>
    </row>
    <row r="623" spans="1:4" x14ac:dyDescent="0.35">
      <c r="A623" s="21" t="s">
        <v>443</v>
      </c>
      <c r="B623" s="22" t="s">
        <v>454</v>
      </c>
      <c r="C623" s="15">
        <v>827.03923900000041</v>
      </c>
      <c r="D623" s="15">
        <v>173232.51375000013</v>
      </c>
    </row>
    <row r="624" spans="1:4" x14ac:dyDescent="0.35">
      <c r="A624" s="21" t="s">
        <v>443</v>
      </c>
      <c r="B624" s="22" t="s">
        <v>455</v>
      </c>
      <c r="C624" s="15">
        <v>3823.3756569999973</v>
      </c>
      <c r="D624" s="15">
        <v>708649.46683999931</v>
      </c>
    </row>
    <row r="625" spans="1:4" x14ac:dyDescent="0.35">
      <c r="A625" s="21" t="s">
        <v>456</v>
      </c>
      <c r="B625" s="22" t="s">
        <v>457</v>
      </c>
      <c r="C625" s="15">
        <v>538.39972399999942</v>
      </c>
      <c r="D625" s="15">
        <v>112719.29015999986</v>
      </c>
    </row>
    <row r="626" spans="1:4" x14ac:dyDescent="0.35">
      <c r="A626" s="21" t="s">
        <v>456</v>
      </c>
      <c r="B626" s="22" t="s">
        <v>711</v>
      </c>
      <c r="C626" s="15">
        <v>792.59712300000058</v>
      </c>
      <c r="D626" s="15">
        <v>165285.55427000014</v>
      </c>
    </row>
    <row r="627" spans="1:4" x14ac:dyDescent="0.35">
      <c r="A627" s="21" t="s">
        <v>456</v>
      </c>
      <c r="B627" s="22" t="s">
        <v>458</v>
      </c>
      <c r="C627" s="15">
        <v>1032.8621720000003</v>
      </c>
      <c r="D627" s="15">
        <v>208999.94041000001</v>
      </c>
    </row>
    <row r="628" spans="1:4" x14ac:dyDescent="0.35">
      <c r="A628" s="21" t="s">
        <v>456</v>
      </c>
      <c r="B628" s="22" t="s">
        <v>459</v>
      </c>
      <c r="C628" s="15">
        <v>211.34504200000001</v>
      </c>
      <c r="D628" s="15">
        <v>43212.782060000005</v>
      </c>
    </row>
    <row r="629" spans="1:4" x14ac:dyDescent="0.35">
      <c r="A629" s="21" t="s">
        <v>456</v>
      </c>
      <c r="B629" s="22" t="s">
        <v>719</v>
      </c>
      <c r="C629" s="15">
        <v>177.40568799999994</v>
      </c>
      <c r="D629" s="15">
        <v>36598.461699999985</v>
      </c>
    </row>
    <row r="630" spans="1:4" x14ac:dyDescent="0.35">
      <c r="A630" s="21" t="s">
        <v>456</v>
      </c>
      <c r="B630" s="22" t="s">
        <v>720</v>
      </c>
      <c r="C630" s="15">
        <v>135.14831899999996</v>
      </c>
      <c r="D630" s="15">
        <v>28243.025469999986</v>
      </c>
    </row>
    <row r="631" spans="1:4" x14ac:dyDescent="0.35">
      <c r="A631" s="21" t="s">
        <v>456</v>
      </c>
      <c r="B631" s="22" t="s">
        <v>460</v>
      </c>
      <c r="C631" s="15">
        <v>274.95746199999985</v>
      </c>
      <c r="D631" s="15">
        <v>57618.25880999997</v>
      </c>
    </row>
    <row r="632" spans="1:4" x14ac:dyDescent="0.35">
      <c r="A632" s="21" t="s">
        <v>456</v>
      </c>
      <c r="B632" s="22" t="s">
        <v>725</v>
      </c>
      <c r="C632" s="15">
        <v>643.75858600000049</v>
      </c>
      <c r="D632" s="15">
        <v>134516.43806000007</v>
      </c>
    </row>
    <row r="633" spans="1:4" x14ac:dyDescent="0.35">
      <c r="A633" s="21" t="s">
        <v>456</v>
      </c>
      <c r="B633" s="22" t="s">
        <v>461</v>
      </c>
      <c r="C633" s="15">
        <v>273.96340999999973</v>
      </c>
      <c r="D633" s="15">
        <v>56485.163199999937</v>
      </c>
    </row>
    <row r="634" spans="1:4" x14ac:dyDescent="0.35">
      <c r="A634" s="21" t="s">
        <v>456</v>
      </c>
      <c r="B634" s="22" t="s">
        <v>728</v>
      </c>
      <c r="C634" s="15">
        <v>188.91146300000003</v>
      </c>
      <c r="D634" s="15">
        <v>38279.467180000007</v>
      </c>
    </row>
    <row r="635" spans="1:4" x14ac:dyDescent="0.35">
      <c r="A635" s="21" t="s">
        <v>456</v>
      </c>
      <c r="B635" s="22" t="s">
        <v>462</v>
      </c>
      <c r="C635" s="15">
        <v>325.69027600000004</v>
      </c>
      <c r="D635" s="15">
        <v>66167.439310000016</v>
      </c>
    </row>
    <row r="636" spans="1:4" x14ac:dyDescent="0.35">
      <c r="A636" s="21" t="s">
        <v>456</v>
      </c>
      <c r="B636" s="22" t="s">
        <v>463</v>
      </c>
      <c r="C636" s="15">
        <v>693.97648899999967</v>
      </c>
      <c r="D636" s="15">
        <v>143783.49462999994</v>
      </c>
    </row>
    <row r="637" spans="1:4" x14ac:dyDescent="0.35">
      <c r="A637" s="21" t="s">
        <v>456</v>
      </c>
      <c r="B637" s="22" t="s">
        <v>464</v>
      </c>
      <c r="C637" s="15">
        <v>1116.5047939999974</v>
      </c>
      <c r="D637" s="15">
        <v>230946.82726999951</v>
      </c>
    </row>
    <row r="638" spans="1:4" x14ac:dyDescent="0.35">
      <c r="A638" s="21" t="s">
        <v>456</v>
      </c>
      <c r="B638" s="22" t="s">
        <v>742</v>
      </c>
      <c r="C638" s="15">
        <v>101.690189</v>
      </c>
      <c r="D638" s="15">
        <v>21113.897689999994</v>
      </c>
    </row>
    <row r="639" spans="1:4" x14ac:dyDescent="0.35">
      <c r="A639" s="21" t="s">
        <v>456</v>
      </c>
      <c r="B639" s="22" t="s">
        <v>746</v>
      </c>
      <c r="C639" s="15">
        <v>358.83509700000019</v>
      </c>
      <c r="D639" s="15">
        <v>74902.201800000024</v>
      </c>
    </row>
    <row r="640" spans="1:4" x14ac:dyDescent="0.35">
      <c r="A640" s="21" t="s">
        <v>465</v>
      </c>
      <c r="B640" s="22" t="s">
        <v>466</v>
      </c>
      <c r="C640" s="15">
        <v>365.59212799999983</v>
      </c>
      <c r="D640" s="15">
        <v>61576.049499999972</v>
      </c>
    </row>
    <row r="641" spans="1:4" x14ac:dyDescent="0.35">
      <c r="A641" s="21" t="s">
        <v>465</v>
      </c>
      <c r="B641" s="22" t="s">
        <v>950</v>
      </c>
      <c r="C641" s="15">
        <v>446.91824299999985</v>
      </c>
      <c r="D641" s="15">
        <v>75867.723644999976</v>
      </c>
    </row>
    <row r="642" spans="1:4" x14ac:dyDescent="0.35">
      <c r="A642" s="21" t="s">
        <v>465</v>
      </c>
      <c r="B642" s="22" t="s">
        <v>951</v>
      </c>
      <c r="C642" s="15">
        <v>1646.3025150000008</v>
      </c>
      <c r="D642" s="15">
        <v>279512.68421500013</v>
      </c>
    </row>
    <row r="643" spans="1:4" x14ac:dyDescent="0.35">
      <c r="A643" s="21" t="s">
        <v>465</v>
      </c>
      <c r="B643" s="22" t="s">
        <v>952</v>
      </c>
      <c r="C643" s="15">
        <v>444.5483660000001</v>
      </c>
      <c r="D643" s="15">
        <v>69701.158605000019</v>
      </c>
    </row>
    <row r="644" spans="1:4" x14ac:dyDescent="0.35">
      <c r="A644" s="21" t="s">
        <v>465</v>
      </c>
      <c r="B644" s="22" t="s">
        <v>953</v>
      </c>
      <c r="C644" s="15">
        <v>718.37955199999965</v>
      </c>
      <c r="D644" s="15">
        <v>121296.17623999993</v>
      </c>
    </row>
    <row r="645" spans="1:4" x14ac:dyDescent="0.35">
      <c r="A645" s="21" t="s">
        <v>465</v>
      </c>
      <c r="B645" s="22" t="s">
        <v>467</v>
      </c>
      <c r="C645" s="15">
        <v>910.94052700000088</v>
      </c>
      <c r="D645" s="15">
        <v>154675.44922000016</v>
      </c>
    </row>
    <row r="646" spans="1:4" x14ac:dyDescent="0.35">
      <c r="A646" s="21" t="s">
        <v>465</v>
      </c>
      <c r="B646" s="22" t="s">
        <v>468</v>
      </c>
      <c r="C646" s="15">
        <v>332.6301069999999</v>
      </c>
      <c r="D646" s="15">
        <v>56507.19889499998</v>
      </c>
    </row>
    <row r="647" spans="1:4" x14ac:dyDescent="0.35">
      <c r="A647" s="21" t="s">
        <v>465</v>
      </c>
      <c r="B647" s="22" t="s">
        <v>469</v>
      </c>
      <c r="C647" s="15">
        <v>662.36332899999968</v>
      </c>
      <c r="D647" s="15">
        <v>111818.63823499995</v>
      </c>
    </row>
    <row r="648" spans="1:4" ht="29" x14ac:dyDescent="0.35">
      <c r="A648" s="21" t="s">
        <v>465</v>
      </c>
      <c r="B648" s="22" t="s">
        <v>470</v>
      </c>
      <c r="C648" s="15">
        <v>486.08359699999994</v>
      </c>
      <c r="D648" s="15">
        <v>82621.570439999996</v>
      </c>
    </row>
    <row r="649" spans="1:4" x14ac:dyDescent="0.35">
      <c r="A649" s="21" t="s">
        <v>465</v>
      </c>
      <c r="B649" s="22" t="s">
        <v>954</v>
      </c>
      <c r="C649" s="15">
        <v>560.09226400000011</v>
      </c>
      <c r="D649" s="15">
        <v>95129.359800000006</v>
      </c>
    </row>
    <row r="650" spans="1:4" x14ac:dyDescent="0.35">
      <c r="A650" s="21" t="s">
        <v>465</v>
      </c>
      <c r="B650" s="22" t="s">
        <v>471</v>
      </c>
      <c r="C650" s="15">
        <v>2626.6232800000034</v>
      </c>
      <c r="D650" s="15">
        <v>445111.60280500067</v>
      </c>
    </row>
    <row r="651" spans="1:4" x14ac:dyDescent="0.35">
      <c r="A651" s="21" t="s">
        <v>472</v>
      </c>
      <c r="B651" s="22" t="s">
        <v>473</v>
      </c>
      <c r="C651" s="15">
        <v>685.13866600000006</v>
      </c>
      <c r="D651" s="15">
        <v>111349.152745</v>
      </c>
    </row>
    <row r="652" spans="1:4" x14ac:dyDescent="0.35">
      <c r="A652" s="21" t="s">
        <v>472</v>
      </c>
      <c r="B652" s="22" t="s">
        <v>474</v>
      </c>
      <c r="C652" s="15">
        <v>2941.222161000002</v>
      </c>
      <c r="D652" s="15">
        <v>492861.03487000038</v>
      </c>
    </row>
    <row r="653" spans="1:4" x14ac:dyDescent="0.35">
      <c r="A653" s="21" t="s">
        <v>472</v>
      </c>
      <c r="B653" s="22" t="s">
        <v>802</v>
      </c>
      <c r="C653" s="15">
        <v>4085.658962</v>
      </c>
      <c r="D653" s="15">
        <v>684009.35415999987</v>
      </c>
    </row>
    <row r="654" spans="1:4" x14ac:dyDescent="0.35">
      <c r="A654" s="21" t="s">
        <v>472</v>
      </c>
      <c r="B654" s="22" t="s">
        <v>475</v>
      </c>
      <c r="C654" s="15">
        <v>1361.2673750000001</v>
      </c>
      <c r="D654" s="15">
        <v>227994.83856</v>
      </c>
    </row>
    <row r="655" spans="1:4" x14ac:dyDescent="0.35">
      <c r="A655" s="21" t="s">
        <v>472</v>
      </c>
      <c r="B655" s="22" t="s">
        <v>854</v>
      </c>
      <c r="C655" s="15">
        <v>424.20849199999992</v>
      </c>
      <c r="D655" s="15">
        <v>71182.493899999987</v>
      </c>
    </row>
    <row r="656" spans="1:4" x14ac:dyDescent="0.35">
      <c r="A656" s="21" t="s">
        <v>472</v>
      </c>
      <c r="B656" s="22" t="s">
        <v>955</v>
      </c>
      <c r="C656" s="15">
        <v>1391.8952919999988</v>
      </c>
      <c r="D656" s="15">
        <v>226163.87944499979</v>
      </c>
    </row>
    <row r="657" spans="1:4" x14ac:dyDescent="0.35">
      <c r="A657" s="21" t="s">
        <v>472</v>
      </c>
      <c r="B657" s="22" t="s">
        <v>476</v>
      </c>
      <c r="C657" s="15">
        <v>2012.9771840000005</v>
      </c>
      <c r="D657" s="15">
        <v>334492.6974350001</v>
      </c>
    </row>
    <row r="658" spans="1:4" x14ac:dyDescent="0.35">
      <c r="A658" s="21" t="s">
        <v>472</v>
      </c>
      <c r="B658" s="22" t="s">
        <v>477</v>
      </c>
      <c r="C658" s="15">
        <v>2563.5327350000002</v>
      </c>
      <c r="D658" s="15">
        <v>433537.32712000003</v>
      </c>
    </row>
    <row r="659" spans="1:4" x14ac:dyDescent="0.35">
      <c r="A659" s="21" t="s">
        <v>472</v>
      </c>
      <c r="B659" s="22" t="s">
        <v>478</v>
      </c>
      <c r="C659" s="15">
        <v>1216.7361310000008</v>
      </c>
      <c r="D659" s="15">
        <v>195494.06894000014</v>
      </c>
    </row>
    <row r="660" spans="1:4" x14ac:dyDescent="0.35">
      <c r="A660" s="21" t="s">
        <v>472</v>
      </c>
      <c r="B660" s="22" t="s">
        <v>479</v>
      </c>
      <c r="C660" s="15">
        <v>320.43331000000012</v>
      </c>
      <c r="D660" s="15">
        <v>52317.165530000013</v>
      </c>
    </row>
    <row r="661" spans="1:4" x14ac:dyDescent="0.35">
      <c r="A661" s="21" t="s">
        <v>472</v>
      </c>
      <c r="B661" s="22" t="s">
        <v>480</v>
      </c>
      <c r="C661" s="15">
        <v>973.61659800000007</v>
      </c>
      <c r="D661" s="15">
        <v>161196.02394000001</v>
      </c>
    </row>
    <row r="662" spans="1:4" x14ac:dyDescent="0.35">
      <c r="A662" s="21" t="s">
        <v>472</v>
      </c>
      <c r="B662" s="22" t="s">
        <v>481</v>
      </c>
      <c r="C662" s="15">
        <v>759.60761799999989</v>
      </c>
      <c r="D662" s="15">
        <v>125089.08772</v>
      </c>
    </row>
    <row r="663" spans="1:4" x14ac:dyDescent="0.35">
      <c r="A663" s="21" t="s">
        <v>472</v>
      </c>
      <c r="B663" s="22" t="s">
        <v>482</v>
      </c>
      <c r="C663" s="15">
        <v>593.3499350000003</v>
      </c>
      <c r="D663" s="15">
        <v>97466.836930000034</v>
      </c>
    </row>
    <row r="664" spans="1:4" x14ac:dyDescent="0.35">
      <c r="A664" s="21" t="s">
        <v>472</v>
      </c>
      <c r="B664" s="22" t="s">
        <v>483</v>
      </c>
      <c r="C664" s="15">
        <v>3390.5999640000009</v>
      </c>
      <c r="D664" s="15">
        <v>549781.92941500014</v>
      </c>
    </row>
    <row r="665" spans="1:4" x14ac:dyDescent="0.35">
      <c r="A665" s="21" t="s">
        <v>472</v>
      </c>
      <c r="B665" s="22" t="s">
        <v>484</v>
      </c>
      <c r="C665" s="15">
        <v>1240.6681309999994</v>
      </c>
      <c r="D665" s="15">
        <v>207105.1400499999</v>
      </c>
    </row>
    <row r="666" spans="1:4" x14ac:dyDescent="0.35">
      <c r="A666" s="21" t="s">
        <v>472</v>
      </c>
      <c r="B666" s="22" t="s">
        <v>485</v>
      </c>
      <c r="C666" s="15">
        <v>1561.2284689999988</v>
      </c>
      <c r="D666" s="15">
        <v>261299.08715999979</v>
      </c>
    </row>
    <row r="667" spans="1:4" x14ac:dyDescent="0.35">
      <c r="A667" s="21" t="s">
        <v>486</v>
      </c>
      <c r="B667" s="22" t="s">
        <v>487</v>
      </c>
      <c r="C667" s="15">
        <v>267.30277299999995</v>
      </c>
      <c r="D667" s="15">
        <v>29008.145259999998</v>
      </c>
    </row>
    <row r="668" spans="1:4" x14ac:dyDescent="0.35">
      <c r="A668" s="21" t="s">
        <v>486</v>
      </c>
      <c r="B668" s="22" t="s">
        <v>488</v>
      </c>
      <c r="C668" s="15">
        <v>532.0403960000001</v>
      </c>
      <c r="D668" s="15">
        <v>67617.587159999995</v>
      </c>
    </row>
    <row r="669" spans="1:4" x14ac:dyDescent="0.35">
      <c r="A669" s="21" t="s">
        <v>486</v>
      </c>
      <c r="B669" s="22" t="s">
        <v>803</v>
      </c>
      <c r="C669" s="15">
        <v>596.7462270000002</v>
      </c>
      <c r="D669" s="15">
        <v>76316.257590000008</v>
      </c>
    </row>
    <row r="670" spans="1:4" x14ac:dyDescent="0.35">
      <c r="A670" s="21" t="s">
        <v>486</v>
      </c>
      <c r="B670" s="22" t="s">
        <v>855</v>
      </c>
      <c r="C670" s="15">
        <v>423.87148200000001</v>
      </c>
      <c r="D670" s="15">
        <v>51293.769290000004</v>
      </c>
    </row>
    <row r="671" spans="1:4" ht="29" x14ac:dyDescent="0.35">
      <c r="A671" s="21" t="s">
        <v>486</v>
      </c>
      <c r="B671" s="22" t="s">
        <v>489</v>
      </c>
      <c r="C671" s="15">
        <v>1211.5340430000001</v>
      </c>
      <c r="D671" s="15">
        <v>173749.80131999997</v>
      </c>
    </row>
    <row r="672" spans="1:4" x14ac:dyDescent="0.35">
      <c r="A672" s="21" t="s">
        <v>486</v>
      </c>
      <c r="B672" s="22" t="s">
        <v>490</v>
      </c>
      <c r="C672" s="15">
        <v>1129.9711579999998</v>
      </c>
      <c r="D672" s="15">
        <v>116272.20439499996</v>
      </c>
    </row>
    <row r="673" spans="1:4" x14ac:dyDescent="0.35">
      <c r="A673" s="21" t="s">
        <v>486</v>
      </c>
      <c r="B673" s="22" t="s">
        <v>491</v>
      </c>
      <c r="C673" s="15">
        <v>231.47242299999996</v>
      </c>
      <c r="D673" s="15">
        <v>28819.265709999996</v>
      </c>
    </row>
    <row r="674" spans="1:4" x14ac:dyDescent="0.35">
      <c r="A674" s="21" t="s">
        <v>486</v>
      </c>
      <c r="B674" s="22" t="s">
        <v>492</v>
      </c>
      <c r="C674" s="15">
        <v>464.04768100000035</v>
      </c>
      <c r="D674" s="15">
        <v>45391.180090000038</v>
      </c>
    </row>
    <row r="675" spans="1:4" x14ac:dyDescent="0.35">
      <c r="A675" s="21" t="s">
        <v>486</v>
      </c>
      <c r="B675" s="22" t="s">
        <v>493</v>
      </c>
      <c r="C675" s="15">
        <v>608.78905500000008</v>
      </c>
      <c r="D675" s="15">
        <v>70082.130280000027</v>
      </c>
    </row>
    <row r="676" spans="1:4" x14ac:dyDescent="0.35">
      <c r="A676" s="21" t="s">
        <v>486</v>
      </c>
      <c r="B676" s="22" t="s">
        <v>494</v>
      </c>
      <c r="C676" s="15">
        <v>131.21832299999997</v>
      </c>
      <c r="D676" s="15">
        <v>13670.673199999997</v>
      </c>
    </row>
    <row r="677" spans="1:4" x14ac:dyDescent="0.35">
      <c r="A677" s="21" t="s">
        <v>486</v>
      </c>
      <c r="B677" s="22" t="s">
        <v>804</v>
      </c>
      <c r="C677" s="15">
        <v>790.02743099999964</v>
      </c>
      <c r="D677" s="15">
        <v>99578.447909999959</v>
      </c>
    </row>
    <row r="678" spans="1:4" x14ac:dyDescent="0.35">
      <c r="A678" s="21" t="s">
        <v>486</v>
      </c>
      <c r="B678" s="22" t="s">
        <v>495</v>
      </c>
      <c r="C678" s="15">
        <v>376.09040500000003</v>
      </c>
      <c r="D678" s="15">
        <v>43653.289700000008</v>
      </c>
    </row>
    <row r="679" spans="1:4" x14ac:dyDescent="0.35">
      <c r="A679" s="21" t="s">
        <v>486</v>
      </c>
      <c r="B679" s="22" t="s">
        <v>496</v>
      </c>
      <c r="C679" s="15">
        <v>639.4506130000002</v>
      </c>
      <c r="D679" s="15">
        <v>76217.926430000007</v>
      </c>
    </row>
    <row r="680" spans="1:4" x14ac:dyDescent="0.35">
      <c r="A680" s="21" t="s">
        <v>486</v>
      </c>
      <c r="B680" s="22" t="s">
        <v>856</v>
      </c>
      <c r="C680" s="15">
        <v>631.87573200000008</v>
      </c>
      <c r="D680" s="15">
        <v>71784.636590000009</v>
      </c>
    </row>
    <row r="681" spans="1:4" ht="29" x14ac:dyDescent="0.35">
      <c r="A681" s="21" t="s">
        <v>486</v>
      </c>
      <c r="B681" s="22" t="s">
        <v>497</v>
      </c>
      <c r="C681" s="15">
        <v>422.40251600000011</v>
      </c>
      <c r="D681" s="15">
        <v>44856.990590000001</v>
      </c>
    </row>
    <row r="682" spans="1:4" x14ac:dyDescent="0.35">
      <c r="A682" s="21" t="s">
        <v>486</v>
      </c>
      <c r="B682" s="22" t="s">
        <v>498</v>
      </c>
      <c r="C682" s="15">
        <v>355.21163800000022</v>
      </c>
      <c r="D682" s="15">
        <v>39846.784900000021</v>
      </c>
    </row>
    <row r="683" spans="1:4" x14ac:dyDescent="0.35">
      <c r="A683" s="21" t="s">
        <v>486</v>
      </c>
      <c r="B683" s="22" t="s">
        <v>499</v>
      </c>
      <c r="C683" s="15">
        <v>665.73760200000004</v>
      </c>
      <c r="D683" s="15">
        <v>64810.613070000007</v>
      </c>
    </row>
    <row r="684" spans="1:4" x14ac:dyDescent="0.35">
      <c r="A684" s="21" t="s">
        <v>486</v>
      </c>
      <c r="B684" s="22" t="s">
        <v>500</v>
      </c>
      <c r="C684" s="15">
        <v>414.15782499999989</v>
      </c>
      <c r="D684" s="15">
        <v>52204.086109999975</v>
      </c>
    </row>
    <row r="685" spans="1:4" ht="29" x14ac:dyDescent="0.35">
      <c r="A685" s="21" t="s">
        <v>486</v>
      </c>
      <c r="B685" s="22" t="s">
        <v>501</v>
      </c>
      <c r="C685" s="15">
        <v>61.19301999999999</v>
      </c>
      <c r="D685" s="15">
        <v>8400.5526499999996</v>
      </c>
    </row>
    <row r="686" spans="1:4" x14ac:dyDescent="0.35">
      <c r="A686" s="21" t="s">
        <v>486</v>
      </c>
      <c r="B686" s="22" t="s">
        <v>502</v>
      </c>
      <c r="C686" s="15">
        <v>294.83317499999993</v>
      </c>
      <c r="D686" s="15">
        <v>30274.760459999987</v>
      </c>
    </row>
    <row r="687" spans="1:4" x14ac:dyDescent="0.35">
      <c r="A687" s="21" t="s">
        <v>486</v>
      </c>
      <c r="B687" s="22" t="s">
        <v>503</v>
      </c>
      <c r="C687" s="15">
        <v>712.27486299999998</v>
      </c>
      <c r="D687" s="15">
        <v>87023.77913000001</v>
      </c>
    </row>
    <row r="688" spans="1:4" x14ac:dyDescent="0.35">
      <c r="A688" s="21" t="s">
        <v>486</v>
      </c>
      <c r="B688" s="22" t="s">
        <v>504</v>
      </c>
      <c r="C688" s="15">
        <v>155.685149</v>
      </c>
      <c r="D688" s="15">
        <v>14968.524839999998</v>
      </c>
    </row>
    <row r="689" spans="1:4" x14ac:dyDescent="0.35">
      <c r="A689" s="21" t="s">
        <v>486</v>
      </c>
      <c r="B689" s="22" t="s">
        <v>505</v>
      </c>
      <c r="C689" s="15">
        <v>176.52904500000002</v>
      </c>
      <c r="D689" s="15">
        <v>21581.083330000001</v>
      </c>
    </row>
    <row r="690" spans="1:4" x14ac:dyDescent="0.35">
      <c r="A690" s="21" t="s">
        <v>506</v>
      </c>
      <c r="B690" s="22" t="s">
        <v>805</v>
      </c>
      <c r="C690" s="15">
        <v>3004.4531440000005</v>
      </c>
      <c r="D690" s="15">
        <v>357814.93311000004</v>
      </c>
    </row>
    <row r="691" spans="1:4" x14ac:dyDescent="0.35">
      <c r="A691" s="21" t="s">
        <v>506</v>
      </c>
      <c r="B691" s="22" t="s">
        <v>507</v>
      </c>
      <c r="C691" s="15">
        <v>1148.3815039999999</v>
      </c>
      <c r="D691" s="15">
        <v>151105.95798500002</v>
      </c>
    </row>
    <row r="692" spans="1:4" x14ac:dyDescent="0.35">
      <c r="A692" s="21" t="s">
        <v>506</v>
      </c>
      <c r="B692" s="22" t="s">
        <v>508</v>
      </c>
      <c r="C692" s="15">
        <v>4110.9139770000029</v>
      </c>
      <c r="D692" s="15">
        <v>520914.81277000043</v>
      </c>
    </row>
    <row r="693" spans="1:4" x14ac:dyDescent="0.35">
      <c r="A693" s="21" t="s">
        <v>506</v>
      </c>
      <c r="B693" s="22" t="s">
        <v>509</v>
      </c>
      <c r="C693" s="15">
        <v>1487.6686149999998</v>
      </c>
      <c r="D693" s="15">
        <v>194997.69476999997</v>
      </c>
    </row>
    <row r="694" spans="1:4" x14ac:dyDescent="0.35">
      <c r="A694" s="21" t="s">
        <v>506</v>
      </c>
      <c r="B694" s="22" t="s">
        <v>510</v>
      </c>
      <c r="C694" s="15">
        <v>963.65749799999969</v>
      </c>
      <c r="D694" s="15">
        <v>116437.10966999999</v>
      </c>
    </row>
    <row r="695" spans="1:4" x14ac:dyDescent="0.35">
      <c r="A695" s="21" t="s">
        <v>506</v>
      </c>
      <c r="B695" s="22" t="s">
        <v>511</v>
      </c>
      <c r="C695" s="15">
        <v>1060.5349629999994</v>
      </c>
      <c r="D695" s="15">
        <v>135010.49463999993</v>
      </c>
    </row>
    <row r="696" spans="1:4" x14ac:dyDescent="0.35">
      <c r="A696" s="21" t="s">
        <v>506</v>
      </c>
      <c r="B696" s="22" t="s">
        <v>956</v>
      </c>
      <c r="C696" s="15">
        <v>1801.7510830000001</v>
      </c>
      <c r="D696" s="15">
        <v>222233.61589000007</v>
      </c>
    </row>
    <row r="697" spans="1:4" x14ac:dyDescent="0.35">
      <c r="A697" s="21" t="s">
        <v>506</v>
      </c>
      <c r="B697" s="22" t="s">
        <v>957</v>
      </c>
      <c r="C697" s="15">
        <v>919.21497300000021</v>
      </c>
      <c r="D697" s="15">
        <v>115931.82393000003</v>
      </c>
    </row>
    <row r="698" spans="1:4" x14ac:dyDescent="0.35">
      <c r="A698" s="21" t="s">
        <v>506</v>
      </c>
      <c r="B698" s="22" t="s">
        <v>512</v>
      </c>
      <c r="C698" s="15">
        <v>1600.9513580000005</v>
      </c>
      <c r="D698" s="15">
        <v>201644.02270000006</v>
      </c>
    </row>
    <row r="699" spans="1:4" x14ac:dyDescent="0.35">
      <c r="A699" s="21" t="s">
        <v>506</v>
      </c>
      <c r="B699" s="22" t="s">
        <v>513</v>
      </c>
      <c r="C699" s="15">
        <v>1803.8028319999989</v>
      </c>
      <c r="D699" s="15">
        <v>219695.75872999991</v>
      </c>
    </row>
    <row r="700" spans="1:4" x14ac:dyDescent="0.35">
      <c r="A700" s="21" t="s">
        <v>506</v>
      </c>
      <c r="B700" s="22" t="s">
        <v>514</v>
      </c>
      <c r="C700" s="15">
        <v>2061.2457720000052</v>
      </c>
      <c r="D700" s="15">
        <v>188348.11968000041</v>
      </c>
    </row>
    <row r="701" spans="1:4" x14ac:dyDescent="0.35">
      <c r="A701" s="21" t="s">
        <v>506</v>
      </c>
      <c r="B701" s="22" t="s">
        <v>515</v>
      </c>
      <c r="C701" s="15">
        <v>3784.3223809999954</v>
      </c>
      <c r="D701" s="15">
        <v>464065.0101699995</v>
      </c>
    </row>
    <row r="702" spans="1:4" ht="29" x14ac:dyDescent="0.35">
      <c r="A702" s="21" t="s">
        <v>506</v>
      </c>
      <c r="B702" s="22" t="s">
        <v>516</v>
      </c>
      <c r="C702" s="15">
        <v>969.77741799999933</v>
      </c>
      <c r="D702" s="15">
        <v>129177.09069999993</v>
      </c>
    </row>
    <row r="703" spans="1:4" x14ac:dyDescent="0.35">
      <c r="A703" s="21" t="s">
        <v>506</v>
      </c>
      <c r="B703" s="22" t="s">
        <v>517</v>
      </c>
      <c r="C703" s="15">
        <v>1156.4662039999998</v>
      </c>
      <c r="D703" s="15">
        <v>145237.40557</v>
      </c>
    </row>
    <row r="704" spans="1:4" x14ac:dyDescent="0.35">
      <c r="A704" s="21" t="s">
        <v>518</v>
      </c>
      <c r="B704" s="22" t="s">
        <v>718</v>
      </c>
      <c r="C704" s="15">
        <v>235.92649900000009</v>
      </c>
      <c r="D704" s="15">
        <v>48359.888090000022</v>
      </c>
    </row>
    <row r="705" spans="1:4" x14ac:dyDescent="0.35">
      <c r="A705" s="21" t="s">
        <v>518</v>
      </c>
      <c r="B705" s="22" t="s">
        <v>519</v>
      </c>
      <c r="C705" s="15">
        <v>245.2682639999997</v>
      </c>
      <c r="D705" s="15">
        <v>51102.886159999936</v>
      </c>
    </row>
    <row r="706" spans="1:4" x14ac:dyDescent="0.35">
      <c r="A706" s="21" t="s">
        <v>518</v>
      </c>
      <c r="B706" s="22" t="s">
        <v>520</v>
      </c>
      <c r="C706" s="15">
        <v>949.28972400000055</v>
      </c>
      <c r="D706" s="15">
        <v>194697.24200000011</v>
      </c>
    </row>
    <row r="707" spans="1:4" x14ac:dyDescent="0.35">
      <c r="A707" s="21" t="s">
        <v>518</v>
      </c>
      <c r="B707" s="22" t="s">
        <v>722</v>
      </c>
      <c r="C707" s="15">
        <v>390.63343299999997</v>
      </c>
      <c r="D707" s="15">
        <v>81778.607689999975</v>
      </c>
    </row>
    <row r="708" spans="1:4" x14ac:dyDescent="0.35">
      <c r="A708" s="21" t="s">
        <v>518</v>
      </c>
      <c r="B708" s="22" t="s">
        <v>521</v>
      </c>
      <c r="C708" s="15">
        <v>307.16017600000015</v>
      </c>
      <c r="D708" s="15">
        <v>63730.534080000034</v>
      </c>
    </row>
    <row r="709" spans="1:4" x14ac:dyDescent="0.35">
      <c r="A709" s="21" t="s">
        <v>518</v>
      </c>
      <c r="B709" s="22" t="s">
        <v>522</v>
      </c>
      <c r="C709" s="15">
        <v>760.02342199999998</v>
      </c>
      <c r="D709" s="15">
        <v>156968.51152</v>
      </c>
    </row>
    <row r="710" spans="1:4" x14ac:dyDescent="0.35">
      <c r="A710" s="21" t="s">
        <v>518</v>
      </c>
      <c r="B710" s="22" t="s">
        <v>730</v>
      </c>
      <c r="C710" s="15">
        <v>697.57460700000001</v>
      </c>
      <c r="D710" s="15">
        <v>145617.44719000001</v>
      </c>
    </row>
    <row r="711" spans="1:4" x14ac:dyDescent="0.35">
      <c r="A711" s="21" t="s">
        <v>518</v>
      </c>
      <c r="B711" s="22" t="s">
        <v>523</v>
      </c>
      <c r="C711" s="15">
        <v>365.90360599999997</v>
      </c>
      <c r="D711" s="15">
        <v>76145.941579999984</v>
      </c>
    </row>
    <row r="712" spans="1:4" x14ac:dyDescent="0.35">
      <c r="A712" s="21" t="s">
        <v>518</v>
      </c>
      <c r="B712" s="22" t="s">
        <v>524</v>
      </c>
      <c r="C712" s="15">
        <v>304.46425399999993</v>
      </c>
      <c r="D712" s="15">
        <v>63306.447159999989</v>
      </c>
    </row>
    <row r="713" spans="1:4" x14ac:dyDescent="0.35">
      <c r="A713" s="21" t="s">
        <v>518</v>
      </c>
      <c r="B713" s="22" t="s">
        <v>525</v>
      </c>
      <c r="C713" s="15">
        <v>90.803394999999966</v>
      </c>
      <c r="D713" s="15">
        <v>18807.962939999994</v>
      </c>
    </row>
    <row r="714" spans="1:4" x14ac:dyDescent="0.35">
      <c r="A714" s="21" t="s">
        <v>518</v>
      </c>
      <c r="B714" s="22" t="s">
        <v>526</v>
      </c>
      <c r="C714" s="15">
        <v>194.12021599999986</v>
      </c>
      <c r="D714" s="15">
        <v>40376.382659999974</v>
      </c>
    </row>
    <row r="715" spans="1:4" x14ac:dyDescent="0.35">
      <c r="A715" s="21" t="s">
        <v>518</v>
      </c>
      <c r="B715" s="22" t="s">
        <v>527</v>
      </c>
      <c r="C715" s="15">
        <v>555.92316099999937</v>
      </c>
      <c r="D715" s="15">
        <v>116012.32513999988</v>
      </c>
    </row>
    <row r="716" spans="1:4" x14ac:dyDescent="0.35">
      <c r="A716" s="21" t="s">
        <v>518</v>
      </c>
      <c r="B716" s="22" t="s">
        <v>528</v>
      </c>
      <c r="C716" s="15">
        <v>664.3103460000001</v>
      </c>
      <c r="D716" s="15">
        <v>136508.84082000004</v>
      </c>
    </row>
    <row r="717" spans="1:4" ht="29" x14ac:dyDescent="0.35">
      <c r="A717" s="21" t="s">
        <v>518</v>
      </c>
      <c r="B717" s="22" t="s">
        <v>529</v>
      </c>
      <c r="C717" s="15">
        <v>762.45518299999947</v>
      </c>
      <c r="D717" s="15">
        <v>156977.94071999987</v>
      </c>
    </row>
    <row r="718" spans="1:4" x14ac:dyDescent="0.35">
      <c r="A718" s="21" t="s">
        <v>518</v>
      </c>
      <c r="B718" s="22" t="s">
        <v>739</v>
      </c>
      <c r="C718" s="15">
        <v>211.86573999999987</v>
      </c>
      <c r="D718" s="15">
        <v>43362.575499999977</v>
      </c>
    </row>
    <row r="719" spans="1:4" x14ac:dyDescent="0.35">
      <c r="A719" s="21" t="s">
        <v>518</v>
      </c>
      <c r="B719" s="22" t="s">
        <v>530</v>
      </c>
      <c r="C719" s="15">
        <v>118.0751269999999</v>
      </c>
      <c r="D719" s="15">
        <v>24774.432369999977</v>
      </c>
    </row>
    <row r="720" spans="1:4" x14ac:dyDescent="0.35">
      <c r="A720" s="21" t="s">
        <v>518</v>
      </c>
      <c r="B720" s="22" t="s">
        <v>531</v>
      </c>
      <c r="C720" s="15">
        <v>166.0054879999999</v>
      </c>
      <c r="D720" s="15">
        <v>34338.62605999998</v>
      </c>
    </row>
    <row r="721" spans="1:4" x14ac:dyDescent="0.35">
      <c r="A721" s="21" t="s">
        <v>518</v>
      </c>
      <c r="B721" s="22" t="s">
        <v>747</v>
      </c>
      <c r="C721" s="15">
        <v>291.02682599999986</v>
      </c>
      <c r="D721" s="15">
        <v>59870.257909999978</v>
      </c>
    </row>
    <row r="722" spans="1:4" x14ac:dyDescent="0.35">
      <c r="A722" s="21" t="s">
        <v>518</v>
      </c>
      <c r="B722" s="22" t="s">
        <v>532</v>
      </c>
      <c r="C722" s="15">
        <v>1464.328322999999</v>
      </c>
      <c r="D722" s="15">
        <v>307162.56927999982</v>
      </c>
    </row>
    <row r="723" spans="1:4" x14ac:dyDescent="0.35">
      <c r="A723" s="21" t="s">
        <v>533</v>
      </c>
      <c r="B723" s="22" t="s">
        <v>534</v>
      </c>
      <c r="C723" s="15">
        <v>2190.2170349999992</v>
      </c>
      <c r="D723" s="15">
        <v>413401.05241999979</v>
      </c>
    </row>
    <row r="724" spans="1:4" x14ac:dyDescent="0.35">
      <c r="A724" s="21" t="s">
        <v>533</v>
      </c>
      <c r="B724" s="22" t="s">
        <v>535</v>
      </c>
      <c r="C724" s="15">
        <v>3912.3965240000007</v>
      </c>
      <c r="D724" s="15">
        <v>643659.85072500014</v>
      </c>
    </row>
    <row r="725" spans="1:4" x14ac:dyDescent="0.35">
      <c r="A725" s="21" t="s">
        <v>533</v>
      </c>
      <c r="B725" s="22" t="s">
        <v>958</v>
      </c>
      <c r="C725" s="15">
        <v>1425.4537090000015</v>
      </c>
      <c r="D725" s="15">
        <v>241884.02014500022</v>
      </c>
    </row>
    <row r="726" spans="1:4" x14ac:dyDescent="0.35">
      <c r="A726" s="21" t="s">
        <v>533</v>
      </c>
      <c r="B726" s="22" t="s">
        <v>536</v>
      </c>
      <c r="C726" s="15">
        <v>1652.4675569999981</v>
      </c>
      <c r="D726" s="15">
        <v>267847.40769499971</v>
      </c>
    </row>
    <row r="727" spans="1:4" x14ac:dyDescent="0.35">
      <c r="A727" s="21" t="s">
        <v>533</v>
      </c>
      <c r="B727" s="22" t="s">
        <v>537</v>
      </c>
      <c r="C727" s="15">
        <v>1153.4253329999983</v>
      </c>
      <c r="D727" s="15">
        <v>186517.01228499968</v>
      </c>
    </row>
    <row r="728" spans="1:4" x14ac:dyDescent="0.35">
      <c r="A728" s="21" t="s">
        <v>533</v>
      </c>
      <c r="B728" s="22" t="s">
        <v>538</v>
      </c>
      <c r="C728" s="15">
        <v>1456.2574129999998</v>
      </c>
      <c r="D728" s="15">
        <v>245770.20553999997</v>
      </c>
    </row>
    <row r="729" spans="1:4" x14ac:dyDescent="0.35">
      <c r="A729" s="21" t="s">
        <v>533</v>
      </c>
      <c r="B729" s="22" t="s">
        <v>539</v>
      </c>
      <c r="C729" s="15">
        <v>1120.2938319999996</v>
      </c>
      <c r="D729" s="15">
        <v>189646.42698999995</v>
      </c>
    </row>
    <row r="730" spans="1:4" x14ac:dyDescent="0.35">
      <c r="A730" s="21" t="s">
        <v>533</v>
      </c>
      <c r="B730" s="22" t="s">
        <v>540</v>
      </c>
      <c r="C730" s="15">
        <v>1770.5696820000003</v>
      </c>
      <c r="D730" s="15">
        <v>299158.07541000005</v>
      </c>
    </row>
    <row r="731" spans="1:4" x14ac:dyDescent="0.35">
      <c r="A731" s="21" t="s">
        <v>533</v>
      </c>
      <c r="B731" s="22" t="s">
        <v>541</v>
      </c>
      <c r="C731" s="15">
        <v>1986.689002000003</v>
      </c>
      <c r="D731" s="15">
        <v>331474.56139000045</v>
      </c>
    </row>
    <row r="732" spans="1:4" x14ac:dyDescent="0.35">
      <c r="A732" s="21" t="s">
        <v>533</v>
      </c>
      <c r="B732" s="22" t="s">
        <v>959</v>
      </c>
      <c r="C732" s="15">
        <v>741.84390099999973</v>
      </c>
      <c r="D732" s="15">
        <v>113835.55069999996</v>
      </c>
    </row>
    <row r="733" spans="1:4" x14ac:dyDescent="0.35">
      <c r="A733" s="21" t="s">
        <v>533</v>
      </c>
      <c r="B733" s="22" t="s">
        <v>542</v>
      </c>
      <c r="C733" s="15">
        <v>1390.7774629999994</v>
      </c>
      <c r="D733" s="15">
        <v>232302.42182499985</v>
      </c>
    </row>
    <row r="734" spans="1:4" x14ac:dyDescent="0.35">
      <c r="A734" s="21" t="s">
        <v>533</v>
      </c>
      <c r="B734" s="22" t="s">
        <v>960</v>
      </c>
      <c r="C734" s="15">
        <v>4827.8483769999921</v>
      </c>
      <c r="D734" s="15">
        <v>814230.02106999874</v>
      </c>
    </row>
    <row r="735" spans="1:4" x14ac:dyDescent="0.35">
      <c r="A735" s="21" t="s">
        <v>533</v>
      </c>
      <c r="B735" s="22" t="s">
        <v>543</v>
      </c>
      <c r="C735" s="15">
        <v>3644.5336849999994</v>
      </c>
      <c r="D735" s="15">
        <v>612237.75854499976</v>
      </c>
    </row>
    <row r="736" spans="1:4" x14ac:dyDescent="0.35">
      <c r="A736" s="21" t="s">
        <v>533</v>
      </c>
      <c r="B736" s="22" t="s">
        <v>544</v>
      </c>
      <c r="C736" s="15">
        <v>1392.9496989999982</v>
      </c>
      <c r="D736" s="15">
        <v>263572.39360999962</v>
      </c>
    </row>
    <row r="737" spans="1:4" x14ac:dyDescent="0.35">
      <c r="A737" s="21" t="s">
        <v>533</v>
      </c>
      <c r="B737" s="22" t="s">
        <v>545</v>
      </c>
      <c r="C737" s="15">
        <v>1625.408091</v>
      </c>
      <c r="D737" s="15">
        <v>275975.58707499993</v>
      </c>
    </row>
    <row r="738" spans="1:4" x14ac:dyDescent="0.35">
      <c r="A738" s="21" t="s">
        <v>533</v>
      </c>
      <c r="B738" s="22" t="s">
        <v>546</v>
      </c>
      <c r="C738" s="15">
        <v>962.75637900000038</v>
      </c>
      <c r="D738" s="15">
        <v>162972.98048500004</v>
      </c>
    </row>
    <row r="739" spans="1:4" x14ac:dyDescent="0.35">
      <c r="A739" s="21" t="s">
        <v>533</v>
      </c>
      <c r="B739" s="22" t="s">
        <v>547</v>
      </c>
      <c r="C739" s="15">
        <v>1424.9670140000014</v>
      </c>
      <c r="D739" s="15">
        <v>241285.63192000028</v>
      </c>
    </row>
    <row r="740" spans="1:4" x14ac:dyDescent="0.35">
      <c r="A740" s="21" t="s">
        <v>533</v>
      </c>
      <c r="B740" s="22" t="s">
        <v>548</v>
      </c>
      <c r="C740" s="15">
        <v>2270.5295799999949</v>
      </c>
      <c r="D740" s="15">
        <v>384379.70260499918</v>
      </c>
    </row>
    <row r="741" spans="1:4" x14ac:dyDescent="0.35">
      <c r="A741" s="21" t="s">
        <v>533</v>
      </c>
      <c r="B741" s="22" t="s">
        <v>549</v>
      </c>
      <c r="C741" s="15">
        <v>658.54350399999987</v>
      </c>
      <c r="D741" s="15">
        <v>108837.03454499997</v>
      </c>
    </row>
    <row r="742" spans="1:4" x14ac:dyDescent="0.35">
      <c r="A742" s="21" t="s">
        <v>533</v>
      </c>
      <c r="B742" s="22" t="s">
        <v>806</v>
      </c>
      <c r="C742" s="15">
        <v>3270.5929749999978</v>
      </c>
      <c r="D742" s="15">
        <v>617989.93397999962</v>
      </c>
    </row>
    <row r="743" spans="1:4" x14ac:dyDescent="0.35">
      <c r="A743" s="21" t="s">
        <v>533</v>
      </c>
      <c r="B743" s="22" t="s">
        <v>550</v>
      </c>
      <c r="C743" s="15">
        <v>6759.8750569999884</v>
      </c>
      <c r="D743" s="15">
        <v>1141061.3998849983</v>
      </c>
    </row>
    <row r="744" spans="1:4" x14ac:dyDescent="0.35">
      <c r="A744" s="21" t="s">
        <v>551</v>
      </c>
      <c r="B744" s="22" t="s">
        <v>552</v>
      </c>
      <c r="C744" s="15">
        <v>4640.6412669999982</v>
      </c>
      <c r="D744" s="15">
        <v>644498.34957999981</v>
      </c>
    </row>
    <row r="745" spans="1:4" x14ac:dyDescent="0.35">
      <c r="A745" s="21" t="s">
        <v>551</v>
      </c>
      <c r="B745" s="22" t="s">
        <v>961</v>
      </c>
      <c r="C745" s="15">
        <v>1721.5856579999997</v>
      </c>
      <c r="D745" s="15">
        <v>277172.16038999998</v>
      </c>
    </row>
    <row r="746" spans="1:4" x14ac:dyDescent="0.35">
      <c r="A746" s="21" t="s">
        <v>551</v>
      </c>
      <c r="B746" s="22" t="s">
        <v>962</v>
      </c>
      <c r="C746" s="15">
        <v>723.98427000000027</v>
      </c>
      <c r="D746" s="15">
        <v>108934.26738000002</v>
      </c>
    </row>
    <row r="747" spans="1:4" x14ac:dyDescent="0.35">
      <c r="A747" s="21" t="s">
        <v>551</v>
      </c>
      <c r="B747" s="22" t="s">
        <v>963</v>
      </c>
      <c r="C747" s="15">
        <v>1695.4682770000004</v>
      </c>
      <c r="D747" s="15">
        <v>197150.59307000003</v>
      </c>
    </row>
    <row r="748" spans="1:4" x14ac:dyDescent="0.35">
      <c r="A748" s="21" t="s">
        <v>551</v>
      </c>
      <c r="B748" s="22" t="s">
        <v>964</v>
      </c>
      <c r="C748" s="15">
        <v>9005.3111509999981</v>
      </c>
      <c r="D748" s="15">
        <v>1441345.4864499995</v>
      </c>
    </row>
    <row r="749" spans="1:4" x14ac:dyDescent="0.35">
      <c r="A749" s="21" t="s">
        <v>551</v>
      </c>
      <c r="B749" s="22" t="s">
        <v>553</v>
      </c>
      <c r="C749" s="15">
        <v>1031.9682340000006</v>
      </c>
      <c r="D749" s="15">
        <v>169013.95322000011</v>
      </c>
    </row>
    <row r="750" spans="1:4" x14ac:dyDescent="0.35">
      <c r="A750" s="21" t="s">
        <v>551</v>
      </c>
      <c r="B750" s="22" t="s">
        <v>965</v>
      </c>
      <c r="C750" s="15">
        <v>690.08214299999986</v>
      </c>
      <c r="D750" s="15">
        <v>110508.04521</v>
      </c>
    </row>
    <row r="751" spans="1:4" x14ac:dyDescent="0.35">
      <c r="A751" s="21" t="s">
        <v>551</v>
      </c>
      <c r="B751" s="22" t="s">
        <v>966</v>
      </c>
      <c r="C751" s="15">
        <v>2580.1411319999979</v>
      </c>
      <c r="D751" s="15">
        <v>346866.35391999979</v>
      </c>
    </row>
    <row r="752" spans="1:4" x14ac:dyDescent="0.35">
      <c r="A752" s="21" t="s">
        <v>551</v>
      </c>
      <c r="B752" s="22" t="s">
        <v>554</v>
      </c>
      <c r="C752" s="15">
        <v>4012.5769480000008</v>
      </c>
      <c r="D752" s="15">
        <v>666564.51080500009</v>
      </c>
    </row>
    <row r="753" spans="1:4" x14ac:dyDescent="0.35">
      <c r="A753" s="21" t="s">
        <v>551</v>
      </c>
      <c r="B753" s="22" t="s">
        <v>555</v>
      </c>
      <c r="C753" s="15">
        <v>3829.7847510000051</v>
      </c>
      <c r="D753" s="15">
        <v>639772.2263550011</v>
      </c>
    </row>
    <row r="754" spans="1:4" x14ac:dyDescent="0.35">
      <c r="A754" s="21" t="s">
        <v>551</v>
      </c>
      <c r="B754" s="22" t="s">
        <v>556</v>
      </c>
      <c r="C754" s="15">
        <v>1971.6252180000004</v>
      </c>
      <c r="D754" s="15">
        <v>232351.45167500008</v>
      </c>
    </row>
    <row r="755" spans="1:4" x14ac:dyDescent="0.35">
      <c r="A755" s="21" t="s">
        <v>551</v>
      </c>
      <c r="B755" s="22" t="s">
        <v>557</v>
      </c>
      <c r="C755" s="15">
        <v>5241.5426060000063</v>
      </c>
      <c r="D755" s="15">
        <v>864006.86421000108</v>
      </c>
    </row>
    <row r="756" spans="1:4" x14ac:dyDescent="0.35">
      <c r="A756" s="21" t="s">
        <v>551</v>
      </c>
      <c r="B756" s="22" t="s">
        <v>558</v>
      </c>
      <c r="C756" s="15">
        <v>884.72286599999984</v>
      </c>
      <c r="D756" s="15">
        <v>138753.29797999994</v>
      </c>
    </row>
    <row r="757" spans="1:4" x14ac:dyDescent="0.35">
      <c r="A757" s="21" t="s">
        <v>551</v>
      </c>
      <c r="B757" s="22" t="s">
        <v>559</v>
      </c>
      <c r="C757" s="15">
        <v>1798.6183930000004</v>
      </c>
      <c r="D757" s="15">
        <v>251980.93739000006</v>
      </c>
    </row>
    <row r="758" spans="1:4" x14ac:dyDescent="0.35">
      <c r="A758" s="21" t="s">
        <v>551</v>
      </c>
      <c r="B758" s="22" t="s">
        <v>560</v>
      </c>
      <c r="C758" s="15">
        <v>666.36101499999995</v>
      </c>
      <c r="D758" s="15">
        <v>83780.933844999992</v>
      </c>
    </row>
    <row r="759" spans="1:4" x14ac:dyDescent="0.35">
      <c r="A759" s="21" t="s">
        <v>551</v>
      </c>
      <c r="B759" s="22" t="s">
        <v>807</v>
      </c>
      <c r="C759" s="15">
        <v>595.19747300000006</v>
      </c>
      <c r="D759" s="15">
        <v>94989.658925000011</v>
      </c>
    </row>
    <row r="760" spans="1:4" x14ac:dyDescent="0.35">
      <c r="A760" s="21" t="s">
        <v>551</v>
      </c>
      <c r="B760" s="22" t="s">
        <v>561</v>
      </c>
      <c r="C760" s="15">
        <v>1584.459489000001</v>
      </c>
      <c r="D760" s="15">
        <v>245696.01796500009</v>
      </c>
    </row>
    <row r="761" spans="1:4" ht="29" x14ac:dyDescent="0.35">
      <c r="A761" s="21" t="s">
        <v>551</v>
      </c>
      <c r="B761" s="22" t="s">
        <v>562</v>
      </c>
      <c r="C761" s="15">
        <v>4518.656487999996</v>
      </c>
      <c r="D761" s="15">
        <v>754940.40601999941</v>
      </c>
    </row>
    <row r="762" spans="1:4" x14ac:dyDescent="0.35">
      <c r="A762" s="21" t="s">
        <v>551</v>
      </c>
      <c r="B762" s="22" t="s">
        <v>563</v>
      </c>
      <c r="C762" s="15">
        <v>1516.353218</v>
      </c>
      <c r="D762" s="15">
        <v>199284.66545999996</v>
      </c>
    </row>
    <row r="763" spans="1:4" x14ac:dyDescent="0.35">
      <c r="A763" s="21" t="s">
        <v>551</v>
      </c>
      <c r="B763" s="22" t="s">
        <v>564</v>
      </c>
      <c r="C763" s="15">
        <v>4144.5901749999975</v>
      </c>
      <c r="D763" s="15">
        <v>374911.90361999994</v>
      </c>
    </row>
    <row r="764" spans="1:4" x14ac:dyDescent="0.35">
      <c r="A764" s="21" t="s">
        <v>551</v>
      </c>
      <c r="B764" s="22" t="s">
        <v>565</v>
      </c>
      <c r="C764" s="15">
        <v>14623.215157000021</v>
      </c>
      <c r="D764" s="15">
        <v>2198724.1363700032</v>
      </c>
    </row>
    <row r="765" spans="1:4" x14ac:dyDescent="0.35">
      <c r="A765" s="21" t="s">
        <v>551</v>
      </c>
      <c r="B765" s="22" t="s">
        <v>566</v>
      </c>
      <c r="C765" s="15">
        <v>3308.2432750000007</v>
      </c>
      <c r="D765" s="15">
        <v>368403.59971500008</v>
      </c>
    </row>
    <row r="766" spans="1:4" x14ac:dyDescent="0.35">
      <c r="A766" s="21" t="s">
        <v>551</v>
      </c>
      <c r="B766" s="22" t="s">
        <v>567</v>
      </c>
      <c r="C766" s="15">
        <v>1020.9092429999998</v>
      </c>
      <c r="D766" s="15">
        <v>152045.80069999993</v>
      </c>
    </row>
    <row r="767" spans="1:4" x14ac:dyDescent="0.35">
      <c r="A767" s="21" t="s">
        <v>551</v>
      </c>
      <c r="B767" s="22" t="s">
        <v>568</v>
      </c>
      <c r="C767" s="15">
        <v>494.80162500000006</v>
      </c>
      <c r="D767" s="15">
        <v>72955.351620000001</v>
      </c>
    </row>
    <row r="768" spans="1:4" x14ac:dyDescent="0.35">
      <c r="A768" s="21" t="s">
        <v>551</v>
      </c>
      <c r="B768" s="22" t="s">
        <v>569</v>
      </c>
      <c r="C768" s="15">
        <v>872.40664999999979</v>
      </c>
      <c r="D768" s="15">
        <v>139829.18153999999</v>
      </c>
    </row>
    <row r="769" spans="1:4" x14ac:dyDescent="0.35">
      <c r="A769" s="21" t="s">
        <v>551</v>
      </c>
      <c r="B769" s="22" t="s">
        <v>570</v>
      </c>
      <c r="C769" s="15">
        <v>861.62324999999987</v>
      </c>
      <c r="D769" s="15">
        <v>131714.82838999998</v>
      </c>
    </row>
    <row r="770" spans="1:4" x14ac:dyDescent="0.35">
      <c r="A770" s="21" t="s">
        <v>551</v>
      </c>
      <c r="B770" s="22" t="s">
        <v>967</v>
      </c>
      <c r="C770" s="15">
        <v>608.33818700000018</v>
      </c>
      <c r="D770" s="15">
        <v>98768.731870000018</v>
      </c>
    </row>
    <row r="771" spans="1:4" x14ac:dyDescent="0.35">
      <c r="A771" s="21" t="s">
        <v>551</v>
      </c>
      <c r="B771" s="22" t="s">
        <v>571</v>
      </c>
      <c r="C771" s="15">
        <v>3266.4497669999978</v>
      </c>
      <c r="D771" s="15">
        <v>356159.23032999982</v>
      </c>
    </row>
    <row r="772" spans="1:4" x14ac:dyDescent="0.35">
      <c r="A772" s="21" t="s">
        <v>551</v>
      </c>
      <c r="B772" s="22" t="s">
        <v>968</v>
      </c>
      <c r="C772" s="15">
        <v>5620.8131670000012</v>
      </c>
      <c r="D772" s="15">
        <v>677199.7411900002</v>
      </c>
    </row>
    <row r="773" spans="1:4" x14ac:dyDescent="0.35">
      <c r="A773" s="21" t="s">
        <v>551</v>
      </c>
      <c r="B773" s="22" t="s">
        <v>572</v>
      </c>
      <c r="C773" s="15">
        <v>2057.3059400000006</v>
      </c>
      <c r="D773" s="15">
        <v>310742.54543000006</v>
      </c>
    </row>
    <row r="774" spans="1:4" x14ac:dyDescent="0.35">
      <c r="A774" s="21" t="s">
        <v>551</v>
      </c>
      <c r="B774" s="22" t="s">
        <v>573</v>
      </c>
      <c r="C774" s="15">
        <v>630.64353899999981</v>
      </c>
      <c r="D774" s="15">
        <v>96303.904759999976</v>
      </c>
    </row>
    <row r="775" spans="1:4" x14ac:dyDescent="0.35">
      <c r="A775" s="21" t="s">
        <v>551</v>
      </c>
      <c r="B775" s="22" t="s">
        <v>574</v>
      </c>
      <c r="C775" s="15">
        <v>1016.3580139999996</v>
      </c>
      <c r="D775" s="15">
        <v>149496.67691999991</v>
      </c>
    </row>
    <row r="776" spans="1:4" x14ac:dyDescent="0.35">
      <c r="A776" s="21" t="s">
        <v>551</v>
      </c>
      <c r="B776" s="22" t="s">
        <v>575</v>
      </c>
      <c r="C776" s="15">
        <v>1545.9373849999988</v>
      </c>
      <c r="D776" s="15">
        <v>126320.61797999991</v>
      </c>
    </row>
    <row r="777" spans="1:4" x14ac:dyDescent="0.35">
      <c r="A777" s="21" t="s">
        <v>551</v>
      </c>
      <c r="B777" s="22" t="s">
        <v>576</v>
      </c>
      <c r="C777" s="15">
        <v>1770.8734589999999</v>
      </c>
      <c r="D777" s="15">
        <v>287933.57215499994</v>
      </c>
    </row>
    <row r="778" spans="1:4" x14ac:dyDescent="0.35">
      <c r="A778" s="21" t="s">
        <v>551</v>
      </c>
      <c r="B778" s="22" t="s">
        <v>577</v>
      </c>
      <c r="C778" s="15">
        <v>3799.7819930000019</v>
      </c>
      <c r="D778" s="15">
        <v>582476.37961000018</v>
      </c>
    </row>
    <row r="779" spans="1:4" x14ac:dyDescent="0.35">
      <c r="A779" s="21" t="s">
        <v>551</v>
      </c>
      <c r="B779" s="22" t="s">
        <v>578</v>
      </c>
      <c r="C779" s="15">
        <v>452.86223099999984</v>
      </c>
      <c r="D779" s="15">
        <v>73469.262269999977</v>
      </c>
    </row>
    <row r="780" spans="1:4" x14ac:dyDescent="0.35">
      <c r="A780" s="21" t="s">
        <v>551</v>
      </c>
      <c r="B780" s="22" t="s">
        <v>579</v>
      </c>
      <c r="C780" s="15">
        <v>1598.9722869999991</v>
      </c>
      <c r="D780" s="15">
        <v>265108.94961999985</v>
      </c>
    </row>
    <row r="781" spans="1:4" x14ac:dyDescent="0.35">
      <c r="A781" s="21" t="s">
        <v>551</v>
      </c>
      <c r="B781" s="22" t="s">
        <v>808</v>
      </c>
      <c r="C781" s="15">
        <v>648.91298400000016</v>
      </c>
      <c r="D781" s="15">
        <v>103791.30019500003</v>
      </c>
    </row>
    <row r="782" spans="1:4" x14ac:dyDescent="0.35">
      <c r="A782" s="21" t="s">
        <v>580</v>
      </c>
      <c r="B782" s="22" t="s">
        <v>581</v>
      </c>
      <c r="C782" s="15">
        <v>415.47939200000008</v>
      </c>
      <c r="D782" s="15">
        <v>74548.124750000003</v>
      </c>
    </row>
    <row r="783" spans="1:4" x14ac:dyDescent="0.35">
      <c r="A783" s="21" t="s">
        <v>580</v>
      </c>
      <c r="B783" s="22" t="s">
        <v>809</v>
      </c>
      <c r="C783" s="15">
        <v>216.20102799999998</v>
      </c>
      <c r="D783" s="15">
        <v>39119.261050000001</v>
      </c>
    </row>
    <row r="784" spans="1:4" x14ac:dyDescent="0.35">
      <c r="A784" s="21" t="s">
        <v>580</v>
      </c>
      <c r="B784" s="22" t="s">
        <v>810</v>
      </c>
      <c r="C784" s="15">
        <v>276.20669199999998</v>
      </c>
      <c r="D784" s="15">
        <v>53769.135160000005</v>
      </c>
    </row>
    <row r="785" spans="1:4" x14ac:dyDescent="0.35">
      <c r="A785" s="21" t="s">
        <v>580</v>
      </c>
      <c r="B785" s="22" t="s">
        <v>582</v>
      </c>
      <c r="C785" s="15">
        <v>223.12243599999999</v>
      </c>
      <c r="D785" s="15">
        <v>36953.278679999996</v>
      </c>
    </row>
    <row r="786" spans="1:4" x14ac:dyDescent="0.35">
      <c r="A786" s="21" t="s">
        <v>580</v>
      </c>
      <c r="B786" s="22" t="s">
        <v>583</v>
      </c>
      <c r="C786" s="15">
        <v>165.78835799999999</v>
      </c>
      <c r="D786" s="15">
        <v>32375.452809999995</v>
      </c>
    </row>
    <row r="787" spans="1:4" x14ac:dyDescent="0.35">
      <c r="A787" s="21" t="s">
        <v>580</v>
      </c>
      <c r="B787" s="22" t="s">
        <v>584</v>
      </c>
      <c r="C787" s="15">
        <v>1038.2107279999998</v>
      </c>
      <c r="D787" s="15">
        <v>169334.11248000004</v>
      </c>
    </row>
    <row r="788" spans="1:4" x14ac:dyDescent="0.35">
      <c r="A788" s="21" t="s">
        <v>580</v>
      </c>
      <c r="B788" s="22" t="s">
        <v>585</v>
      </c>
      <c r="C788" s="15">
        <v>1676.0402260000001</v>
      </c>
      <c r="D788" s="15">
        <v>282330.48762000003</v>
      </c>
    </row>
    <row r="789" spans="1:4" x14ac:dyDescent="0.35">
      <c r="A789" s="21" t="s">
        <v>580</v>
      </c>
      <c r="B789" s="22" t="s">
        <v>586</v>
      </c>
      <c r="C789" s="15">
        <v>180.95778799999999</v>
      </c>
      <c r="D789" s="15">
        <v>35699.713429999989</v>
      </c>
    </row>
    <row r="790" spans="1:4" x14ac:dyDescent="0.35">
      <c r="A790" s="21" t="s">
        <v>580</v>
      </c>
      <c r="B790" s="22" t="s">
        <v>587</v>
      </c>
      <c r="C790" s="15">
        <v>222.57271600000001</v>
      </c>
      <c r="D790" s="15">
        <v>42829.405800000008</v>
      </c>
    </row>
    <row r="791" spans="1:4" x14ac:dyDescent="0.35">
      <c r="A791" s="21" t="s">
        <v>580</v>
      </c>
      <c r="B791" s="22" t="s">
        <v>857</v>
      </c>
      <c r="C791" s="15">
        <v>55.613791000000006</v>
      </c>
      <c r="D791" s="15">
        <v>11119.15136</v>
      </c>
    </row>
    <row r="792" spans="1:4" x14ac:dyDescent="0.35">
      <c r="A792" s="21" t="s">
        <v>580</v>
      </c>
      <c r="B792" s="22" t="s">
        <v>588</v>
      </c>
      <c r="C792" s="15">
        <v>89.700346999999979</v>
      </c>
      <c r="D792" s="15">
        <v>18052.922049999994</v>
      </c>
    </row>
    <row r="793" spans="1:4" x14ac:dyDescent="0.35">
      <c r="A793" s="21" t="s">
        <v>580</v>
      </c>
      <c r="B793" s="22" t="s">
        <v>589</v>
      </c>
      <c r="C793" s="15">
        <v>889.76320300000043</v>
      </c>
      <c r="D793" s="15">
        <v>171421.91894000009</v>
      </c>
    </row>
    <row r="794" spans="1:4" x14ac:dyDescent="0.35">
      <c r="A794" s="21" t="s">
        <v>580</v>
      </c>
      <c r="B794" s="22" t="s">
        <v>590</v>
      </c>
      <c r="C794" s="15">
        <v>182.52090999999999</v>
      </c>
      <c r="D794" s="15">
        <v>35537.134429999998</v>
      </c>
    </row>
    <row r="795" spans="1:4" x14ac:dyDescent="0.35">
      <c r="A795" s="21" t="s">
        <v>580</v>
      </c>
      <c r="B795" s="22" t="s">
        <v>591</v>
      </c>
      <c r="C795" s="15">
        <v>18.882297000000001</v>
      </c>
      <c r="D795" s="15">
        <v>3700.0147999999995</v>
      </c>
    </row>
    <row r="796" spans="1:4" x14ac:dyDescent="0.35">
      <c r="A796" s="21" t="s">
        <v>580</v>
      </c>
      <c r="B796" s="22" t="s">
        <v>592</v>
      </c>
      <c r="C796" s="15">
        <v>82.894541999999973</v>
      </c>
      <c r="D796" s="15">
        <v>16222.146419999995</v>
      </c>
    </row>
    <row r="797" spans="1:4" x14ac:dyDescent="0.35">
      <c r="A797" s="21" t="s">
        <v>580</v>
      </c>
      <c r="B797" s="22" t="s">
        <v>593</v>
      </c>
      <c r="C797" s="15">
        <v>949.55534500000067</v>
      </c>
      <c r="D797" s="15">
        <v>183731.53772000017</v>
      </c>
    </row>
    <row r="798" spans="1:4" x14ac:dyDescent="0.35">
      <c r="A798" s="21" t="s">
        <v>580</v>
      </c>
      <c r="B798" s="22" t="s">
        <v>594</v>
      </c>
      <c r="C798" s="15">
        <v>697.05200300000013</v>
      </c>
      <c r="D798" s="15">
        <v>118250.68501500002</v>
      </c>
    </row>
    <row r="799" spans="1:4" x14ac:dyDescent="0.35">
      <c r="A799" s="21" t="s">
        <v>580</v>
      </c>
      <c r="B799" s="22" t="s">
        <v>595</v>
      </c>
      <c r="C799" s="15">
        <v>576.53984900000012</v>
      </c>
      <c r="D799" s="15">
        <v>112183.04930000003</v>
      </c>
    </row>
    <row r="800" spans="1:4" x14ac:dyDescent="0.35">
      <c r="A800" s="21" t="s">
        <v>580</v>
      </c>
      <c r="B800" s="22" t="s">
        <v>596</v>
      </c>
      <c r="C800" s="15">
        <v>194.62279000000007</v>
      </c>
      <c r="D800" s="15">
        <v>39899.299180000016</v>
      </c>
    </row>
    <row r="801" spans="1:4" ht="29" x14ac:dyDescent="0.35">
      <c r="A801" s="21" t="s">
        <v>580</v>
      </c>
      <c r="B801" s="22" t="s">
        <v>811</v>
      </c>
      <c r="C801" s="15">
        <v>101.34284699999996</v>
      </c>
      <c r="D801" s="15">
        <v>20168.361139999994</v>
      </c>
    </row>
    <row r="802" spans="1:4" ht="29" x14ac:dyDescent="0.35">
      <c r="A802" s="21" t="s">
        <v>580</v>
      </c>
      <c r="B802" s="22" t="s">
        <v>597</v>
      </c>
      <c r="C802" s="15">
        <v>525.75746099999981</v>
      </c>
      <c r="D802" s="15">
        <v>99986.881429999965</v>
      </c>
    </row>
    <row r="803" spans="1:4" x14ac:dyDescent="0.35">
      <c r="A803" s="21" t="s">
        <v>580</v>
      </c>
      <c r="B803" s="22" t="s">
        <v>598</v>
      </c>
      <c r="C803" s="15">
        <v>975.10000999999966</v>
      </c>
      <c r="D803" s="15">
        <v>189181.76038999992</v>
      </c>
    </row>
    <row r="804" spans="1:4" x14ac:dyDescent="0.35">
      <c r="A804" s="21" t="s">
        <v>580</v>
      </c>
      <c r="B804" s="22" t="s">
        <v>599</v>
      </c>
      <c r="C804" s="15">
        <v>149.82570100000004</v>
      </c>
      <c r="D804" s="15">
        <v>29159.951110000005</v>
      </c>
    </row>
    <row r="805" spans="1:4" x14ac:dyDescent="0.35">
      <c r="A805" s="21" t="s">
        <v>580</v>
      </c>
      <c r="B805" s="22" t="s">
        <v>600</v>
      </c>
      <c r="C805" s="15">
        <v>45.577691000000009</v>
      </c>
      <c r="D805" s="15">
        <v>8577.2005500000014</v>
      </c>
    </row>
    <row r="806" spans="1:4" x14ac:dyDescent="0.35">
      <c r="A806" s="21" t="s">
        <v>580</v>
      </c>
      <c r="B806" s="22" t="s">
        <v>601</v>
      </c>
      <c r="C806" s="15">
        <v>939.47096799999974</v>
      </c>
      <c r="D806" s="15">
        <v>181512.37188999995</v>
      </c>
    </row>
    <row r="807" spans="1:4" x14ac:dyDescent="0.35">
      <c r="A807" s="21" t="s">
        <v>580</v>
      </c>
      <c r="B807" s="22" t="s">
        <v>969</v>
      </c>
      <c r="C807" s="15">
        <v>1733.9931539999993</v>
      </c>
      <c r="D807" s="15">
        <v>287943.01063999988</v>
      </c>
    </row>
    <row r="808" spans="1:4" x14ac:dyDescent="0.35">
      <c r="A808" s="21" t="s">
        <v>602</v>
      </c>
      <c r="B808" s="22" t="s">
        <v>603</v>
      </c>
      <c r="C808" s="15">
        <v>1365.4753620000006</v>
      </c>
      <c r="D808" s="15">
        <v>259355.1448200001</v>
      </c>
    </row>
    <row r="809" spans="1:4" x14ac:dyDescent="0.35">
      <c r="A809" s="21" t="s">
        <v>602</v>
      </c>
      <c r="B809" s="22" t="s">
        <v>604</v>
      </c>
      <c r="C809" s="15">
        <v>1270.6899930000011</v>
      </c>
      <c r="D809" s="15">
        <v>215394.38554500017</v>
      </c>
    </row>
    <row r="810" spans="1:4" x14ac:dyDescent="0.35">
      <c r="A810" s="21" t="s">
        <v>602</v>
      </c>
      <c r="B810" s="22" t="s">
        <v>605</v>
      </c>
      <c r="C810" s="15">
        <v>283.043879</v>
      </c>
      <c r="D810" s="15">
        <v>58005.072939999991</v>
      </c>
    </row>
    <row r="811" spans="1:4" x14ac:dyDescent="0.35">
      <c r="A811" s="21" t="s">
        <v>602</v>
      </c>
      <c r="B811" s="22" t="s">
        <v>606</v>
      </c>
      <c r="C811" s="15">
        <v>276.58048100000008</v>
      </c>
      <c r="D811" s="15">
        <v>55243.752730000007</v>
      </c>
    </row>
    <row r="812" spans="1:4" x14ac:dyDescent="0.35">
      <c r="A812" s="21" t="s">
        <v>602</v>
      </c>
      <c r="B812" s="22" t="s">
        <v>607</v>
      </c>
      <c r="C812" s="15">
        <v>1847.4560790000003</v>
      </c>
      <c r="D812" s="15">
        <v>349749.78555000009</v>
      </c>
    </row>
    <row r="813" spans="1:4" x14ac:dyDescent="0.35">
      <c r="A813" s="21" t="s">
        <v>602</v>
      </c>
      <c r="B813" s="22" t="s">
        <v>608</v>
      </c>
      <c r="C813" s="15">
        <v>1768.3962970000021</v>
      </c>
      <c r="D813" s="15">
        <v>335978.40096000046</v>
      </c>
    </row>
    <row r="814" spans="1:4" x14ac:dyDescent="0.35">
      <c r="A814" s="21" t="s">
        <v>602</v>
      </c>
      <c r="B814" s="22" t="s">
        <v>609</v>
      </c>
      <c r="C814" s="15">
        <v>954.41341599999976</v>
      </c>
      <c r="D814" s="15">
        <v>162084.02063999997</v>
      </c>
    </row>
    <row r="815" spans="1:4" x14ac:dyDescent="0.35">
      <c r="A815" s="21" t="s">
        <v>602</v>
      </c>
      <c r="B815" s="22" t="s">
        <v>733</v>
      </c>
      <c r="C815" s="15">
        <v>2201.1595490000054</v>
      </c>
      <c r="D815" s="15">
        <v>418295.7434100011</v>
      </c>
    </row>
    <row r="816" spans="1:4" x14ac:dyDescent="0.35">
      <c r="A816" s="21" t="s">
        <v>602</v>
      </c>
      <c r="B816" s="22" t="s">
        <v>735</v>
      </c>
      <c r="C816" s="15">
        <v>915.66141600000049</v>
      </c>
      <c r="D816" s="15">
        <v>177458.40381000008</v>
      </c>
    </row>
    <row r="817" spans="1:4" x14ac:dyDescent="0.35">
      <c r="A817" s="21" t="s">
        <v>602</v>
      </c>
      <c r="B817" s="22" t="s">
        <v>610</v>
      </c>
      <c r="C817" s="15">
        <v>1854.4740590000006</v>
      </c>
      <c r="D817" s="15">
        <v>315019.19627000013</v>
      </c>
    </row>
    <row r="818" spans="1:4" x14ac:dyDescent="0.35">
      <c r="A818" s="21" t="s">
        <v>602</v>
      </c>
      <c r="B818" s="22" t="s">
        <v>812</v>
      </c>
      <c r="C818" s="15">
        <v>2968.3404960000007</v>
      </c>
      <c r="D818" s="15">
        <v>563595.09339000017</v>
      </c>
    </row>
    <row r="819" spans="1:4" x14ac:dyDescent="0.35">
      <c r="A819" s="21" t="s">
        <v>602</v>
      </c>
      <c r="B819" s="22" t="s">
        <v>970</v>
      </c>
      <c r="C819" s="15">
        <v>3471.6067020000014</v>
      </c>
      <c r="D819" s="15">
        <v>589887.26162500028</v>
      </c>
    </row>
    <row r="820" spans="1:4" x14ac:dyDescent="0.35">
      <c r="A820" s="21" t="s">
        <v>602</v>
      </c>
      <c r="B820" s="22" t="s">
        <v>611</v>
      </c>
      <c r="C820" s="15">
        <v>1869.8615039999997</v>
      </c>
      <c r="D820" s="15">
        <v>317557.53911499999</v>
      </c>
    </row>
    <row r="821" spans="1:4" ht="29" x14ac:dyDescent="0.35">
      <c r="A821" s="21" t="s">
        <v>602</v>
      </c>
      <c r="B821" s="22" t="s">
        <v>612</v>
      </c>
      <c r="C821" s="15">
        <v>102.96162599999997</v>
      </c>
      <c r="D821" s="15">
        <v>20786.227039999991</v>
      </c>
    </row>
    <row r="822" spans="1:4" x14ac:dyDescent="0.35">
      <c r="A822" s="21" t="s">
        <v>602</v>
      </c>
      <c r="B822" s="22" t="s">
        <v>613</v>
      </c>
      <c r="C822" s="15">
        <v>885.41918099999964</v>
      </c>
      <c r="D822" s="15">
        <v>149581.28042499998</v>
      </c>
    </row>
    <row r="823" spans="1:4" x14ac:dyDescent="0.35">
      <c r="A823" s="21" t="s">
        <v>614</v>
      </c>
      <c r="B823" s="22" t="s">
        <v>615</v>
      </c>
      <c r="C823" s="15">
        <v>283.26356099999998</v>
      </c>
      <c r="D823" s="15">
        <v>42549.778689999999</v>
      </c>
    </row>
    <row r="824" spans="1:4" x14ac:dyDescent="0.35">
      <c r="A824" s="21" t="s">
        <v>614</v>
      </c>
      <c r="B824" s="22" t="s">
        <v>616</v>
      </c>
      <c r="C824" s="15">
        <v>1051.5882029999998</v>
      </c>
      <c r="D824" s="15">
        <v>131038.15105000001</v>
      </c>
    </row>
    <row r="825" spans="1:4" x14ac:dyDescent="0.35">
      <c r="A825" s="21" t="s">
        <v>614</v>
      </c>
      <c r="B825" s="22" t="s">
        <v>813</v>
      </c>
      <c r="C825" s="15">
        <v>1997.8187670000002</v>
      </c>
      <c r="D825" s="15">
        <v>270546.21494999999</v>
      </c>
    </row>
    <row r="826" spans="1:4" x14ac:dyDescent="0.35">
      <c r="A826" s="21" t="s">
        <v>614</v>
      </c>
      <c r="B826" s="22" t="s">
        <v>617</v>
      </c>
      <c r="C826" s="15">
        <v>166.63672399999999</v>
      </c>
      <c r="D826" s="15">
        <v>19787.425439999999</v>
      </c>
    </row>
    <row r="827" spans="1:4" x14ac:dyDescent="0.35">
      <c r="A827" s="21" t="s">
        <v>614</v>
      </c>
      <c r="B827" s="22" t="s">
        <v>858</v>
      </c>
      <c r="C827" s="15">
        <v>134.92290200000002</v>
      </c>
      <c r="D827" s="15">
        <v>25395.605460000002</v>
      </c>
    </row>
    <row r="828" spans="1:4" x14ac:dyDescent="0.35">
      <c r="A828" s="21" t="s">
        <v>614</v>
      </c>
      <c r="B828" s="22" t="s">
        <v>618</v>
      </c>
      <c r="C828" s="15">
        <v>263.02951600000006</v>
      </c>
      <c r="D828" s="15">
        <v>33747.018324999997</v>
      </c>
    </row>
    <row r="829" spans="1:4" x14ac:dyDescent="0.35">
      <c r="A829" s="21" t="s">
        <v>614</v>
      </c>
      <c r="B829" s="22" t="s">
        <v>859</v>
      </c>
      <c r="C829" s="15">
        <v>239.10154800000004</v>
      </c>
      <c r="D829" s="15">
        <v>27796.731610000003</v>
      </c>
    </row>
    <row r="830" spans="1:4" x14ac:dyDescent="0.35">
      <c r="A830" s="21" t="s">
        <v>614</v>
      </c>
      <c r="B830" s="22" t="s">
        <v>860</v>
      </c>
      <c r="C830" s="15">
        <v>133.06473100000005</v>
      </c>
      <c r="D830" s="15">
        <v>16678.412290000004</v>
      </c>
    </row>
    <row r="831" spans="1:4" x14ac:dyDescent="0.35">
      <c r="A831" s="21" t="s">
        <v>614</v>
      </c>
      <c r="B831" s="22" t="s">
        <v>619</v>
      </c>
      <c r="C831" s="15">
        <v>458.25737499999997</v>
      </c>
      <c r="D831" s="15">
        <v>61158.500084999992</v>
      </c>
    </row>
    <row r="832" spans="1:4" x14ac:dyDescent="0.35">
      <c r="A832" s="21" t="s">
        <v>614</v>
      </c>
      <c r="B832" s="22" t="s">
        <v>620</v>
      </c>
      <c r="C832" s="15">
        <v>211.48953500000005</v>
      </c>
      <c r="D832" s="15">
        <v>27916.120890000006</v>
      </c>
    </row>
    <row r="833" spans="1:4" ht="29" x14ac:dyDescent="0.35">
      <c r="A833" s="21" t="s">
        <v>614</v>
      </c>
      <c r="B833" s="22" t="s">
        <v>814</v>
      </c>
      <c r="C833" s="15">
        <v>596.70302400000014</v>
      </c>
      <c r="D833" s="15">
        <v>73668.334589999999</v>
      </c>
    </row>
    <row r="834" spans="1:4" x14ac:dyDescent="0.35">
      <c r="A834" s="21" t="s">
        <v>614</v>
      </c>
      <c r="B834" s="22" t="s">
        <v>621</v>
      </c>
      <c r="C834" s="15">
        <v>335.48361099999994</v>
      </c>
      <c r="D834" s="15">
        <v>39026.476599999995</v>
      </c>
    </row>
    <row r="835" spans="1:4" x14ac:dyDescent="0.35">
      <c r="A835" s="21" t="s">
        <v>614</v>
      </c>
      <c r="B835" s="22" t="s">
        <v>622</v>
      </c>
      <c r="C835" s="15">
        <v>441.64264499999996</v>
      </c>
      <c r="D835" s="15">
        <v>63113.775070000003</v>
      </c>
    </row>
    <row r="836" spans="1:4" x14ac:dyDescent="0.35">
      <c r="A836" s="21" t="s">
        <v>614</v>
      </c>
      <c r="B836" s="22" t="s">
        <v>971</v>
      </c>
      <c r="C836" s="15">
        <v>279.38918700000005</v>
      </c>
      <c r="D836" s="15">
        <v>30365.680465000001</v>
      </c>
    </row>
    <row r="837" spans="1:4" x14ac:dyDescent="0.35">
      <c r="A837" s="21" t="s">
        <v>614</v>
      </c>
      <c r="B837" s="22" t="s">
        <v>815</v>
      </c>
      <c r="C837" s="15">
        <v>393.87918300000001</v>
      </c>
      <c r="D837" s="15">
        <v>38922.830239999996</v>
      </c>
    </row>
    <row r="838" spans="1:4" x14ac:dyDescent="0.35">
      <c r="A838" s="21" t="s">
        <v>614</v>
      </c>
      <c r="B838" s="22" t="s">
        <v>623</v>
      </c>
      <c r="C838" s="15">
        <v>243.11650200000003</v>
      </c>
      <c r="D838" s="15">
        <v>31165.473649999996</v>
      </c>
    </row>
    <row r="839" spans="1:4" x14ac:dyDescent="0.35">
      <c r="A839" s="21" t="s">
        <v>614</v>
      </c>
      <c r="B839" s="22" t="s">
        <v>624</v>
      </c>
      <c r="C839" s="15">
        <v>1250.3104600000006</v>
      </c>
      <c r="D839" s="15">
        <v>131306.38958000005</v>
      </c>
    </row>
    <row r="840" spans="1:4" x14ac:dyDescent="0.35">
      <c r="A840" s="21" t="s">
        <v>614</v>
      </c>
      <c r="B840" s="22" t="s">
        <v>625</v>
      </c>
      <c r="C840" s="15">
        <v>673.05568600000015</v>
      </c>
      <c r="D840" s="15">
        <v>109843.76990000001</v>
      </c>
    </row>
    <row r="841" spans="1:4" x14ac:dyDescent="0.35">
      <c r="A841" s="21" t="s">
        <v>614</v>
      </c>
      <c r="B841" s="22" t="s">
        <v>626</v>
      </c>
      <c r="C841" s="15">
        <v>250.732417</v>
      </c>
      <c r="D841" s="15">
        <v>38689.976340000008</v>
      </c>
    </row>
    <row r="842" spans="1:4" x14ac:dyDescent="0.35">
      <c r="A842" s="21" t="s">
        <v>614</v>
      </c>
      <c r="B842" s="22" t="s">
        <v>816</v>
      </c>
      <c r="C842" s="15">
        <v>544.12159699999984</v>
      </c>
      <c r="D842" s="15">
        <v>60049.815449999995</v>
      </c>
    </row>
    <row r="843" spans="1:4" x14ac:dyDescent="0.35">
      <c r="A843" s="21" t="s">
        <v>614</v>
      </c>
      <c r="B843" s="22" t="s">
        <v>627</v>
      </c>
      <c r="C843" s="15">
        <v>685.79887300000019</v>
      </c>
      <c r="D843" s="15">
        <v>90091.805025000009</v>
      </c>
    </row>
    <row r="844" spans="1:4" x14ac:dyDescent="0.35">
      <c r="A844" s="21" t="s">
        <v>614</v>
      </c>
      <c r="B844" s="22" t="s">
        <v>628</v>
      </c>
      <c r="C844" s="15">
        <v>922.55073500000015</v>
      </c>
      <c r="D844" s="15">
        <v>126761.45378500001</v>
      </c>
    </row>
    <row r="845" spans="1:4" x14ac:dyDescent="0.35">
      <c r="A845" s="21" t="s">
        <v>629</v>
      </c>
      <c r="B845" s="22" t="s">
        <v>630</v>
      </c>
      <c r="C845" s="15">
        <v>711.91358300000002</v>
      </c>
      <c r="D845" s="15">
        <v>89820.84037000002</v>
      </c>
    </row>
    <row r="846" spans="1:4" x14ac:dyDescent="0.35">
      <c r="A846" s="21" t="s">
        <v>629</v>
      </c>
      <c r="B846" s="22" t="s">
        <v>631</v>
      </c>
      <c r="C846" s="15">
        <v>5883.234954999999</v>
      </c>
      <c r="D846" s="15">
        <v>673276.19657999987</v>
      </c>
    </row>
    <row r="847" spans="1:4" x14ac:dyDescent="0.35">
      <c r="A847" s="21" t="s">
        <v>629</v>
      </c>
      <c r="B847" s="22" t="s">
        <v>632</v>
      </c>
      <c r="C847" s="15">
        <v>1276.7258250000004</v>
      </c>
      <c r="D847" s="15">
        <v>150460.20263000007</v>
      </c>
    </row>
    <row r="848" spans="1:4" x14ac:dyDescent="0.35">
      <c r="A848" s="21" t="s">
        <v>629</v>
      </c>
      <c r="B848" s="22" t="s">
        <v>633</v>
      </c>
      <c r="C848" s="15">
        <v>1403.4295209999996</v>
      </c>
      <c r="D848" s="15">
        <v>156851.05328999995</v>
      </c>
    </row>
    <row r="849" spans="1:4" x14ac:dyDescent="0.35">
      <c r="A849" s="21" t="s">
        <v>629</v>
      </c>
      <c r="B849" s="22" t="s">
        <v>634</v>
      </c>
      <c r="C849" s="15">
        <v>2587.6390459999998</v>
      </c>
      <c r="D849" s="15">
        <v>306023.54566999996</v>
      </c>
    </row>
    <row r="850" spans="1:4" x14ac:dyDescent="0.35">
      <c r="A850" s="21" t="s">
        <v>629</v>
      </c>
      <c r="B850" s="22" t="s">
        <v>635</v>
      </c>
      <c r="C850" s="15">
        <v>1826.7438120000015</v>
      </c>
      <c r="D850" s="15">
        <v>215843.41445000013</v>
      </c>
    </row>
    <row r="851" spans="1:4" x14ac:dyDescent="0.35">
      <c r="A851" s="21" t="s">
        <v>629</v>
      </c>
      <c r="B851" s="22" t="s">
        <v>636</v>
      </c>
      <c r="C851" s="15">
        <v>3444.0386589999994</v>
      </c>
      <c r="D851" s="15">
        <v>421771.74199000007</v>
      </c>
    </row>
    <row r="852" spans="1:4" x14ac:dyDescent="0.35">
      <c r="A852" s="21" t="s">
        <v>629</v>
      </c>
      <c r="B852" s="22" t="s">
        <v>637</v>
      </c>
      <c r="C852" s="15">
        <v>3151.3716679999984</v>
      </c>
      <c r="D852" s="15">
        <v>404992.50585999986</v>
      </c>
    </row>
    <row r="853" spans="1:4" x14ac:dyDescent="0.35">
      <c r="A853" s="21" t="s">
        <v>629</v>
      </c>
      <c r="B853" s="22" t="s">
        <v>638</v>
      </c>
      <c r="C853" s="15">
        <v>1562.2217559999997</v>
      </c>
      <c r="D853" s="15">
        <v>187340.42914999998</v>
      </c>
    </row>
    <row r="854" spans="1:4" ht="29" x14ac:dyDescent="0.35">
      <c r="A854" s="21" t="s">
        <v>629</v>
      </c>
      <c r="B854" s="22" t="s">
        <v>639</v>
      </c>
      <c r="C854" s="15">
        <v>1133.8524270000003</v>
      </c>
      <c r="D854" s="15">
        <v>114452.84910999998</v>
      </c>
    </row>
    <row r="855" spans="1:4" x14ac:dyDescent="0.35">
      <c r="A855" s="21" t="s">
        <v>629</v>
      </c>
      <c r="B855" s="22" t="s">
        <v>640</v>
      </c>
      <c r="C855" s="15">
        <v>270.89910399999997</v>
      </c>
      <c r="D855" s="15">
        <v>30135.233249999997</v>
      </c>
    </row>
    <row r="856" spans="1:4" x14ac:dyDescent="0.35">
      <c r="A856" s="21" t="s">
        <v>629</v>
      </c>
      <c r="B856" s="22" t="s">
        <v>641</v>
      </c>
      <c r="C856" s="15">
        <v>2845.9596959999985</v>
      </c>
      <c r="D856" s="15">
        <v>331454.70916999987</v>
      </c>
    </row>
    <row r="857" spans="1:4" x14ac:dyDescent="0.35">
      <c r="A857" s="21" t="s">
        <v>642</v>
      </c>
      <c r="B857" s="22" t="s">
        <v>643</v>
      </c>
      <c r="C857" s="15">
        <v>6087.0986940000021</v>
      </c>
      <c r="D857" s="15">
        <v>1024652.8923250004</v>
      </c>
    </row>
    <row r="858" spans="1:4" x14ac:dyDescent="0.35">
      <c r="A858" s="21" t="s">
        <v>642</v>
      </c>
      <c r="B858" s="22" t="s">
        <v>644</v>
      </c>
      <c r="C858" s="15">
        <v>2016.3560470000009</v>
      </c>
      <c r="D858" s="15">
        <v>330426.1767500001</v>
      </c>
    </row>
    <row r="859" spans="1:4" x14ac:dyDescent="0.35">
      <c r="A859" s="21" t="s">
        <v>642</v>
      </c>
      <c r="B859" s="22" t="s">
        <v>645</v>
      </c>
      <c r="C859" s="15">
        <v>1363.2383739999998</v>
      </c>
      <c r="D859" s="15">
        <v>203434.65614499996</v>
      </c>
    </row>
    <row r="860" spans="1:4" x14ac:dyDescent="0.35">
      <c r="A860" s="21" t="s">
        <v>642</v>
      </c>
      <c r="B860" s="22" t="s">
        <v>646</v>
      </c>
      <c r="C860" s="15">
        <v>2813.8498000000031</v>
      </c>
      <c r="D860" s="15">
        <v>461764.65021500044</v>
      </c>
    </row>
    <row r="861" spans="1:4" x14ac:dyDescent="0.35">
      <c r="A861" s="21" t="s">
        <v>642</v>
      </c>
      <c r="B861" s="22" t="s">
        <v>817</v>
      </c>
      <c r="C861" s="15">
        <v>1250.2055739999996</v>
      </c>
      <c r="D861" s="15">
        <v>207837.30703999993</v>
      </c>
    </row>
    <row r="862" spans="1:4" x14ac:dyDescent="0.35">
      <c r="A862" s="21" t="s">
        <v>642</v>
      </c>
      <c r="B862" s="22" t="s">
        <v>647</v>
      </c>
      <c r="C862" s="15">
        <v>972.1492129999998</v>
      </c>
      <c r="D862" s="15">
        <v>146145.55776999998</v>
      </c>
    </row>
    <row r="863" spans="1:4" x14ac:dyDescent="0.35">
      <c r="A863" s="21" t="s">
        <v>642</v>
      </c>
      <c r="B863" s="22" t="s">
        <v>648</v>
      </c>
      <c r="C863" s="15">
        <v>954.23839700000042</v>
      </c>
      <c r="D863" s="15">
        <v>158769.52199500008</v>
      </c>
    </row>
    <row r="864" spans="1:4" x14ac:dyDescent="0.35">
      <c r="A864" s="21" t="s">
        <v>642</v>
      </c>
      <c r="B864" s="22" t="s">
        <v>972</v>
      </c>
      <c r="C864" s="15">
        <v>1701.5639219999987</v>
      </c>
      <c r="D864" s="15">
        <v>264318.88692499982</v>
      </c>
    </row>
    <row r="865" spans="1:4" x14ac:dyDescent="0.35">
      <c r="A865" s="21" t="s">
        <v>642</v>
      </c>
      <c r="B865" s="22" t="s">
        <v>973</v>
      </c>
      <c r="C865" s="15">
        <v>2130.5774979999987</v>
      </c>
      <c r="D865" s="15">
        <v>270354.24713499984</v>
      </c>
    </row>
    <row r="866" spans="1:4" x14ac:dyDescent="0.35">
      <c r="A866" s="21" t="s">
        <v>642</v>
      </c>
      <c r="B866" s="22" t="s">
        <v>649</v>
      </c>
      <c r="C866" s="15">
        <v>623.27840500000025</v>
      </c>
      <c r="D866" s="15">
        <v>84129.552545000013</v>
      </c>
    </row>
    <row r="867" spans="1:4" x14ac:dyDescent="0.35">
      <c r="A867" s="21" t="s">
        <v>642</v>
      </c>
      <c r="B867" s="22" t="s">
        <v>818</v>
      </c>
      <c r="C867" s="15">
        <v>509.69595899999968</v>
      </c>
      <c r="D867" s="15">
        <v>73767.80743999996</v>
      </c>
    </row>
    <row r="868" spans="1:4" x14ac:dyDescent="0.35">
      <c r="A868" s="21" t="s">
        <v>642</v>
      </c>
      <c r="B868" s="22" t="s">
        <v>974</v>
      </c>
      <c r="C868" s="15">
        <v>2195.7452570000023</v>
      </c>
      <c r="D868" s="15">
        <v>372717.6372700003</v>
      </c>
    </row>
    <row r="869" spans="1:4" x14ac:dyDescent="0.35">
      <c r="A869" s="21" t="s">
        <v>642</v>
      </c>
      <c r="B869" s="22" t="s">
        <v>650</v>
      </c>
      <c r="C869" s="15">
        <v>1895.6906790000003</v>
      </c>
      <c r="D869" s="15">
        <v>310306.50506</v>
      </c>
    </row>
    <row r="870" spans="1:4" x14ac:dyDescent="0.35">
      <c r="A870" s="21" t="s">
        <v>642</v>
      </c>
      <c r="B870" s="22" t="s">
        <v>651</v>
      </c>
      <c r="C870" s="15">
        <v>1758.1541570000004</v>
      </c>
      <c r="D870" s="15">
        <v>294833.07919500011</v>
      </c>
    </row>
    <row r="871" spans="1:4" x14ac:dyDescent="0.35">
      <c r="A871" s="21" t="s">
        <v>642</v>
      </c>
      <c r="B871" s="22" t="s">
        <v>975</v>
      </c>
      <c r="C871" s="15">
        <v>2722.9246629999998</v>
      </c>
      <c r="D871" s="15">
        <v>354685.28628</v>
      </c>
    </row>
    <row r="872" spans="1:4" x14ac:dyDescent="0.35">
      <c r="A872" s="21" t="s">
        <v>642</v>
      </c>
      <c r="B872" s="22" t="s">
        <v>976</v>
      </c>
      <c r="C872" s="15">
        <v>7052.9554089999965</v>
      </c>
      <c r="D872" s="15">
        <v>1129159.1269299993</v>
      </c>
    </row>
    <row r="873" spans="1:4" x14ac:dyDescent="0.35">
      <c r="A873" s="21" t="s">
        <v>642</v>
      </c>
      <c r="B873" s="22" t="s">
        <v>652</v>
      </c>
      <c r="C873" s="15">
        <v>1694.9106390000004</v>
      </c>
      <c r="D873" s="15">
        <v>277079.75433500001</v>
      </c>
    </row>
    <row r="874" spans="1:4" ht="29" x14ac:dyDescent="0.35">
      <c r="A874" s="21" t="s">
        <v>642</v>
      </c>
      <c r="B874" s="22" t="s">
        <v>653</v>
      </c>
      <c r="C874" s="15">
        <v>1593.9952160000016</v>
      </c>
      <c r="D874" s="15">
        <v>235007.53802500031</v>
      </c>
    </row>
    <row r="875" spans="1:4" x14ac:dyDescent="0.35">
      <c r="A875" s="21" t="s">
        <v>642</v>
      </c>
      <c r="B875" s="22" t="s">
        <v>977</v>
      </c>
      <c r="C875" s="15">
        <v>3024.0190630000002</v>
      </c>
      <c r="D875" s="15">
        <v>407485.21911000001</v>
      </c>
    </row>
    <row r="876" spans="1:4" x14ac:dyDescent="0.35">
      <c r="A876" s="21" t="s">
        <v>642</v>
      </c>
      <c r="B876" s="22" t="s">
        <v>654</v>
      </c>
      <c r="C876" s="15">
        <v>1713.5364610000004</v>
      </c>
      <c r="D876" s="15">
        <v>275389.0814100001</v>
      </c>
    </row>
    <row r="877" spans="1:4" x14ac:dyDescent="0.35">
      <c r="A877" s="21" t="s">
        <v>995</v>
      </c>
      <c r="B877" s="22" t="s">
        <v>655</v>
      </c>
      <c r="C877" s="15">
        <v>101.67125199999998</v>
      </c>
      <c r="D877" s="15">
        <v>21160.694979999997</v>
      </c>
    </row>
    <row r="878" spans="1:4" x14ac:dyDescent="0.35">
      <c r="A878" s="21" t="s">
        <v>995</v>
      </c>
      <c r="B878" s="22" t="s">
        <v>656</v>
      </c>
      <c r="C878" s="15">
        <v>73.690915999999987</v>
      </c>
      <c r="D878" s="15">
        <v>15272.183839999996</v>
      </c>
    </row>
    <row r="879" spans="1:4" x14ac:dyDescent="0.35">
      <c r="A879" s="21" t="s">
        <v>995</v>
      </c>
      <c r="B879" s="22" t="s">
        <v>657</v>
      </c>
      <c r="C879" s="15">
        <v>71.608260999999956</v>
      </c>
      <c r="D879" s="15">
        <v>14968.209469999989</v>
      </c>
    </row>
    <row r="880" spans="1:4" x14ac:dyDescent="0.35">
      <c r="A880" s="21" t="s">
        <v>995</v>
      </c>
      <c r="B880" s="22" t="s">
        <v>716</v>
      </c>
      <c r="C880" s="15">
        <v>156.74938099999983</v>
      </c>
      <c r="D880" s="15">
        <v>32774.434239999973</v>
      </c>
    </row>
    <row r="881" spans="1:4" x14ac:dyDescent="0.35">
      <c r="A881" s="21" t="s">
        <v>995</v>
      </c>
      <c r="B881" s="22" t="s">
        <v>658</v>
      </c>
      <c r="C881" s="15">
        <v>387.83231000000012</v>
      </c>
      <c r="D881" s="15">
        <v>81377.994280000014</v>
      </c>
    </row>
    <row r="882" spans="1:4" x14ac:dyDescent="0.35">
      <c r="A882" s="21" t="s">
        <v>995</v>
      </c>
      <c r="B882" s="22" t="s">
        <v>659</v>
      </c>
      <c r="C882" s="15">
        <v>136.98238200000003</v>
      </c>
      <c r="D882" s="15">
        <v>28502.401980000002</v>
      </c>
    </row>
    <row r="883" spans="1:4" x14ac:dyDescent="0.35">
      <c r="A883" s="21" t="s">
        <v>995</v>
      </c>
      <c r="B883" s="22" t="s">
        <v>660</v>
      </c>
      <c r="C883" s="15">
        <v>3511.4720900000052</v>
      </c>
      <c r="D883" s="15">
        <v>736477.64035000117</v>
      </c>
    </row>
    <row r="884" spans="1:4" x14ac:dyDescent="0.35">
      <c r="A884" s="21" t="s">
        <v>995</v>
      </c>
      <c r="B884" s="22" t="s">
        <v>661</v>
      </c>
      <c r="C884" s="15">
        <v>829.02285700000141</v>
      </c>
      <c r="D884" s="15">
        <v>173871.22978000026</v>
      </c>
    </row>
    <row r="885" spans="1:4" x14ac:dyDescent="0.35">
      <c r="A885" s="21" t="s">
        <v>995</v>
      </c>
      <c r="B885" s="22" t="s">
        <v>662</v>
      </c>
      <c r="C885" s="15">
        <v>58.228769000000028</v>
      </c>
      <c r="D885" s="15">
        <v>12196.348450000005</v>
      </c>
    </row>
    <row r="886" spans="1:4" x14ac:dyDescent="0.35">
      <c r="A886" s="21" t="s">
        <v>663</v>
      </c>
      <c r="B886" s="22" t="s">
        <v>861</v>
      </c>
      <c r="C886" s="15">
        <v>0.61426400000000003</v>
      </c>
      <c r="D886" s="15">
        <v>116.71016</v>
      </c>
    </row>
    <row r="887" spans="1:4" x14ac:dyDescent="0.35">
      <c r="A887" s="21" t="s">
        <v>663</v>
      </c>
      <c r="B887" s="22" t="s">
        <v>819</v>
      </c>
      <c r="C887" s="15">
        <v>69.200490000000002</v>
      </c>
      <c r="D887" s="15">
        <v>13139.308200000001</v>
      </c>
    </row>
    <row r="888" spans="1:4" x14ac:dyDescent="0.35">
      <c r="A888" s="21" t="s">
        <v>663</v>
      </c>
      <c r="B888" s="22" t="s">
        <v>820</v>
      </c>
      <c r="C888" s="15">
        <v>345.52190000000007</v>
      </c>
      <c r="D888" s="15">
        <v>53075.544050000026</v>
      </c>
    </row>
    <row r="889" spans="1:4" x14ac:dyDescent="0.35">
      <c r="A889" s="21" t="s">
        <v>663</v>
      </c>
      <c r="B889" s="22" t="s">
        <v>664</v>
      </c>
      <c r="C889" s="15">
        <v>366.06190899999996</v>
      </c>
      <c r="D889" s="15">
        <v>63056.269519999994</v>
      </c>
    </row>
    <row r="890" spans="1:4" x14ac:dyDescent="0.35">
      <c r="A890" s="21" t="s">
        <v>663</v>
      </c>
      <c r="B890" s="22" t="s">
        <v>665</v>
      </c>
      <c r="C890" s="15">
        <v>260.10293799999999</v>
      </c>
      <c r="D890" s="15">
        <v>49308.181799999998</v>
      </c>
    </row>
    <row r="891" spans="1:4" x14ac:dyDescent="0.35">
      <c r="A891" s="21" t="s">
        <v>663</v>
      </c>
      <c r="B891" s="22" t="s">
        <v>666</v>
      </c>
      <c r="C891" s="15">
        <v>89.612222000000003</v>
      </c>
      <c r="D891" s="15">
        <v>17223.171349999997</v>
      </c>
    </row>
    <row r="892" spans="1:4" x14ac:dyDescent="0.35">
      <c r="A892" s="21" t="s">
        <v>663</v>
      </c>
      <c r="B892" s="22" t="s">
        <v>667</v>
      </c>
      <c r="C892" s="15">
        <v>37.986197000000011</v>
      </c>
      <c r="D892" s="15">
        <v>7012.3302200000007</v>
      </c>
    </row>
    <row r="893" spans="1:4" x14ac:dyDescent="0.35">
      <c r="A893" s="21" t="s">
        <v>663</v>
      </c>
      <c r="B893" s="22" t="s">
        <v>668</v>
      </c>
      <c r="C893" s="15">
        <v>357.08934300000004</v>
      </c>
      <c r="D893" s="15">
        <v>69682.805060000013</v>
      </c>
    </row>
    <row r="894" spans="1:4" ht="29" x14ac:dyDescent="0.35">
      <c r="A894" s="21" t="s">
        <v>663</v>
      </c>
      <c r="B894" s="22" t="s">
        <v>978</v>
      </c>
      <c r="C894" s="15">
        <v>484.78927299999981</v>
      </c>
      <c r="D894" s="15">
        <v>82121.429754999961</v>
      </c>
    </row>
    <row r="895" spans="1:4" x14ac:dyDescent="0.35">
      <c r="A895" s="21" t="s">
        <v>663</v>
      </c>
      <c r="B895" s="22" t="s">
        <v>821</v>
      </c>
      <c r="C895" s="15">
        <v>290.92597099999995</v>
      </c>
      <c r="D895" s="15">
        <v>55220.691890000009</v>
      </c>
    </row>
    <row r="896" spans="1:4" x14ac:dyDescent="0.35">
      <c r="A896" s="21" t="s">
        <v>663</v>
      </c>
      <c r="B896" s="22" t="s">
        <v>669</v>
      </c>
      <c r="C896" s="15">
        <v>32.922897000000006</v>
      </c>
      <c r="D896" s="15">
        <v>6082.2285000000002</v>
      </c>
    </row>
    <row r="897" spans="1:4" x14ac:dyDescent="0.35">
      <c r="A897" s="21" t="s">
        <v>663</v>
      </c>
      <c r="B897" s="22" t="s">
        <v>862</v>
      </c>
      <c r="C897" s="15">
        <v>17.451286</v>
      </c>
      <c r="D897" s="15">
        <v>3516.1058199999993</v>
      </c>
    </row>
    <row r="898" spans="1:4" x14ac:dyDescent="0.35">
      <c r="A898" s="21" t="s">
        <v>663</v>
      </c>
      <c r="B898" s="22" t="s">
        <v>822</v>
      </c>
      <c r="C898" s="15">
        <v>403.05253599999998</v>
      </c>
      <c r="D898" s="15">
        <v>73347.209200000012</v>
      </c>
    </row>
    <row r="899" spans="1:4" x14ac:dyDescent="0.35">
      <c r="A899" s="21" t="s">
        <v>663</v>
      </c>
      <c r="B899" s="22" t="s">
        <v>670</v>
      </c>
      <c r="C899" s="15">
        <v>674.87611399999935</v>
      </c>
      <c r="D899" s="15">
        <v>129574.34284999988</v>
      </c>
    </row>
    <row r="900" spans="1:4" x14ac:dyDescent="0.35">
      <c r="A900" s="21" t="s">
        <v>663</v>
      </c>
      <c r="B900" s="22" t="s">
        <v>671</v>
      </c>
      <c r="C900" s="15">
        <v>179.090948</v>
      </c>
      <c r="D900" s="15">
        <v>34221.651259999991</v>
      </c>
    </row>
    <row r="901" spans="1:4" x14ac:dyDescent="0.35">
      <c r="A901" s="21" t="s">
        <v>663</v>
      </c>
      <c r="B901" s="22" t="s">
        <v>672</v>
      </c>
      <c r="C901" s="15">
        <v>137.27715099999995</v>
      </c>
      <c r="D901" s="15">
        <v>25773.172729999991</v>
      </c>
    </row>
    <row r="902" spans="1:4" x14ac:dyDescent="0.35">
      <c r="A902" s="21" t="s">
        <v>663</v>
      </c>
      <c r="B902" s="22" t="s">
        <v>673</v>
      </c>
      <c r="C902" s="15">
        <v>115.330865</v>
      </c>
      <c r="D902" s="15">
        <v>21855.65726</v>
      </c>
    </row>
    <row r="903" spans="1:4" ht="29" x14ac:dyDescent="0.35">
      <c r="A903" s="21" t="s">
        <v>663</v>
      </c>
      <c r="B903" s="22" t="s">
        <v>823</v>
      </c>
      <c r="C903" s="15">
        <v>522.84925099999987</v>
      </c>
      <c r="D903" s="15">
        <v>100590.63592999997</v>
      </c>
    </row>
    <row r="904" spans="1:4" x14ac:dyDescent="0.35">
      <c r="A904" s="21" t="s">
        <v>663</v>
      </c>
      <c r="B904" s="22" t="s">
        <v>674</v>
      </c>
      <c r="C904" s="15">
        <v>687.71676499999967</v>
      </c>
      <c r="D904" s="15">
        <v>124926.20603999992</v>
      </c>
    </row>
    <row r="905" spans="1:4" x14ac:dyDescent="0.35">
      <c r="A905" s="21" t="s">
        <v>663</v>
      </c>
      <c r="B905" s="22" t="s">
        <v>675</v>
      </c>
      <c r="C905" s="15">
        <v>777.19936299999949</v>
      </c>
      <c r="D905" s="15">
        <v>145006.86965999991</v>
      </c>
    </row>
    <row r="906" spans="1:4" x14ac:dyDescent="0.35">
      <c r="A906" s="21" t="s">
        <v>663</v>
      </c>
      <c r="B906" s="22" t="s">
        <v>676</v>
      </c>
      <c r="C906" s="15">
        <v>87.967932000000033</v>
      </c>
      <c r="D906" s="15">
        <v>14917.126930000004</v>
      </c>
    </row>
    <row r="907" spans="1:4" x14ac:dyDescent="0.35">
      <c r="A907" s="21" t="s">
        <v>663</v>
      </c>
      <c r="B907" s="22" t="s">
        <v>677</v>
      </c>
      <c r="C907" s="15">
        <v>136.07588699999997</v>
      </c>
      <c r="D907" s="15">
        <v>25515.576059999992</v>
      </c>
    </row>
    <row r="908" spans="1:4" x14ac:dyDescent="0.35">
      <c r="A908" s="21" t="s">
        <v>663</v>
      </c>
      <c r="B908" s="22" t="s">
        <v>678</v>
      </c>
      <c r="C908" s="15">
        <v>110.95433400000003</v>
      </c>
      <c r="D908" s="15">
        <v>19961.836430000007</v>
      </c>
    </row>
    <row r="909" spans="1:4" x14ac:dyDescent="0.35">
      <c r="A909" s="21" t="s">
        <v>679</v>
      </c>
      <c r="B909" s="22" t="s">
        <v>680</v>
      </c>
      <c r="C909" s="15">
        <v>18.890293999999997</v>
      </c>
      <c r="D909" s="15">
        <v>3720.6461199999994</v>
      </c>
    </row>
    <row r="910" spans="1:4" x14ac:dyDescent="0.35">
      <c r="A910" s="21" t="s">
        <v>679</v>
      </c>
      <c r="B910" s="22" t="s">
        <v>979</v>
      </c>
      <c r="C910" s="15">
        <v>368.92953599999998</v>
      </c>
      <c r="D910" s="15">
        <v>61311.068944999992</v>
      </c>
    </row>
    <row r="911" spans="1:4" x14ac:dyDescent="0.35">
      <c r="A911" s="21" t="s">
        <v>679</v>
      </c>
      <c r="B911" s="22" t="s">
        <v>681</v>
      </c>
      <c r="C911" s="15">
        <v>332.949432</v>
      </c>
      <c r="D911" s="15">
        <v>49390.688315000007</v>
      </c>
    </row>
    <row r="912" spans="1:4" x14ac:dyDescent="0.35">
      <c r="A912" s="21" t="s">
        <v>679</v>
      </c>
      <c r="B912" s="22" t="s">
        <v>682</v>
      </c>
      <c r="C912" s="15">
        <v>648.48764899999981</v>
      </c>
      <c r="D912" s="15">
        <v>103250.10544999994</v>
      </c>
    </row>
    <row r="913" spans="1:4" x14ac:dyDescent="0.35">
      <c r="A913" s="21" t="s">
        <v>679</v>
      </c>
      <c r="B913" s="22" t="s">
        <v>683</v>
      </c>
      <c r="C913" s="15">
        <v>62.152829999999987</v>
      </c>
      <c r="D913" s="15">
        <v>11888.82331</v>
      </c>
    </row>
    <row r="914" spans="1:4" x14ac:dyDescent="0.35">
      <c r="A914" s="21" t="s">
        <v>679</v>
      </c>
      <c r="B914" s="22" t="s">
        <v>684</v>
      </c>
      <c r="C914" s="15">
        <v>194.06508400000004</v>
      </c>
      <c r="D914" s="15">
        <v>32588.28488000001</v>
      </c>
    </row>
    <row r="915" spans="1:4" x14ac:dyDescent="0.35">
      <c r="A915" s="21" t="s">
        <v>679</v>
      </c>
      <c r="B915" s="22" t="s">
        <v>824</v>
      </c>
      <c r="C915" s="15">
        <v>400.23580499999963</v>
      </c>
      <c r="D915" s="15">
        <v>63398.780239999935</v>
      </c>
    </row>
    <row r="916" spans="1:4" x14ac:dyDescent="0.35">
      <c r="A916" s="21" t="s">
        <v>679</v>
      </c>
      <c r="B916" s="22" t="s">
        <v>685</v>
      </c>
      <c r="C916" s="15">
        <v>523.20732600000019</v>
      </c>
      <c r="D916" s="15">
        <v>88546.857000000047</v>
      </c>
    </row>
    <row r="917" spans="1:4" x14ac:dyDescent="0.35">
      <c r="A917" s="21" t="s">
        <v>679</v>
      </c>
      <c r="B917" s="22" t="s">
        <v>686</v>
      </c>
      <c r="C917" s="15">
        <v>438.22776999999968</v>
      </c>
      <c r="D917" s="15">
        <v>82979.284379999939</v>
      </c>
    </row>
    <row r="918" spans="1:4" x14ac:dyDescent="0.35">
      <c r="A918" s="21" t="s">
        <v>679</v>
      </c>
      <c r="B918" s="22" t="s">
        <v>687</v>
      </c>
      <c r="C918" s="15">
        <v>429.01357800000011</v>
      </c>
      <c r="D918" s="15">
        <v>81816.086140000029</v>
      </c>
    </row>
    <row r="919" spans="1:4" x14ac:dyDescent="0.35">
      <c r="A919" s="21" t="s">
        <v>679</v>
      </c>
      <c r="B919" s="22" t="s">
        <v>863</v>
      </c>
      <c r="C919" s="15">
        <v>42.334953000000006</v>
      </c>
      <c r="D919" s="15">
        <v>8176.2921100000012</v>
      </c>
    </row>
    <row r="920" spans="1:4" x14ac:dyDescent="0.35">
      <c r="A920" s="21" t="s">
        <v>679</v>
      </c>
      <c r="B920" s="22" t="s">
        <v>825</v>
      </c>
      <c r="C920" s="15">
        <v>185.91638500000002</v>
      </c>
      <c r="D920" s="15">
        <v>32762.550679999997</v>
      </c>
    </row>
    <row r="921" spans="1:4" ht="29" x14ac:dyDescent="0.35">
      <c r="A921" s="21" t="s">
        <v>679</v>
      </c>
      <c r="B921" s="22" t="s">
        <v>980</v>
      </c>
      <c r="C921" s="15">
        <v>1276.4843289999999</v>
      </c>
      <c r="D921" s="15">
        <v>212732.96681000001</v>
      </c>
    </row>
    <row r="922" spans="1:4" x14ac:dyDescent="0.35">
      <c r="A922" s="21" t="s">
        <v>679</v>
      </c>
      <c r="B922" s="22" t="s">
        <v>688</v>
      </c>
      <c r="C922" s="15">
        <v>276.55477699999989</v>
      </c>
      <c r="D922" s="15">
        <v>40406.355514999981</v>
      </c>
    </row>
    <row r="923" spans="1:4" x14ac:dyDescent="0.35">
      <c r="A923" s="21" t="s">
        <v>679</v>
      </c>
      <c r="B923" s="22" t="s">
        <v>689</v>
      </c>
      <c r="C923" s="15">
        <v>145.29006000000001</v>
      </c>
      <c r="D923" s="15">
        <v>27487.882600000004</v>
      </c>
    </row>
    <row r="924" spans="1:4" x14ac:dyDescent="0.35">
      <c r="A924" s="21" t="s">
        <v>679</v>
      </c>
      <c r="B924" s="22" t="s">
        <v>690</v>
      </c>
      <c r="C924" s="15">
        <v>358.92731800000007</v>
      </c>
      <c r="D924" s="15">
        <v>60539.570295000027</v>
      </c>
    </row>
    <row r="925" spans="1:4" x14ac:dyDescent="0.35">
      <c r="A925" s="21" t="s">
        <v>679</v>
      </c>
      <c r="B925" s="22" t="s">
        <v>691</v>
      </c>
      <c r="C925" s="15">
        <v>100.917305</v>
      </c>
      <c r="D925" s="15">
        <v>19669.641490000002</v>
      </c>
    </row>
    <row r="926" spans="1:4" x14ac:dyDescent="0.35">
      <c r="A926" s="21" t="s">
        <v>679</v>
      </c>
      <c r="B926" s="22" t="s">
        <v>864</v>
      </c>
      <c r="C926" s="15">
        <v>27.162417999999995</v>
      </c>
      <c r="D926" s="15">
        <v>5586.2061999999987</v>
      </c>
    </row>
    <row r="927" spans="1:4" x14ac:dyDescent="0.35">
      <c r="A927" s="21" t="s">
        <v>679</v>
      </c>
      <c r="B927" s="22" t="s">
        <v>981</v>
      </c>
      <c r="C927" s="15">
        <v>643.64916200000005</v>
      </c>
      <c r="D927" s="15">
        <v>107873.66643499999</v>
      </c>
    </row>
    <row r="928" spans="1:4" x14ac:dyDescent="0.35">
      <c r="A928" s="21" t="s">
        <v>679</v>
      </c>
      <c r="B928" s="22" t="s">
        <v>982</v>
      </c>
      <c r="C928" s="15">
        <v>288.24486000000013</v>
      </c>
      <c r="D928" s="15">
        <v>48818.00382000002</v>
      </c>
    </row>
    <row r="929" spans="1:4" x14ac:dyDescent="0.35">
      <c r="A929" s="21" t="s">
        <v>679</v>
      </c>
      <c r="B929" s="22" t="s">
        <v>983</v>
      </c>
      <c r="C929" s="15">
        <v>388.22841300000016</v>
      </c>
      <c r="D929" s="15">
        <v>65620.390575000027</v>
      </c>
    </row>
    <row r="930" spans="1:4" x14ac:dyDescent="0.35">
      <c r="A930" s="21" t="s">
        <v>679</v>
      </c>
      <c r="B930" s="22" t="s">
        <v>692</v>
      </c>
      <c r="C930" s="15">
        <v>13.590823000000004</v>
      </c>
      <c r="D930" s="15">
        <v>1584.1508900000001</v>
      </c>
    </row>
    <row r="931" spans="1:4" x14ac:dyDescent="0.35">
      <c r="A931" s="21" t="s">
        <v>679</v>
      </c>
      <c r="B931" s="22" t="s">
        <v>693</v>
      </c>
      <c r="C931" s="15">
        <v>362.74848599999984</v>
      </c>
      <c r="D931" s="15">
        <v>69940.634730000005</v>
      </c>
    </row>
    <row r="932" spans="1:4" x14ac:dyDescent="0.35">
      <c r="A932" s="21" t="s">
        <v>679</v>
      </c>
      <c r="B932" s="22" t="s">
        <v>984</v>
      </c>
      <c r="C932" s="15">
        <v>34.350677999999995</v>
      </c>
      <c r="D932" s="15">
        <v>5839.6152599999987</v>
      </c>
    </row>
    <row r="933" spans="1:4" x14ac:dyDescent="0.35">
      <c r="A933" s="21" t="s">
        <v>679</v>
      </c>
      <c r="B933" s="22" t="s">
        <v>985</v>
      </c>
      <c r="C933" s="15">
        <v>157.09216499999997</v>
      </c>
      <c r="D933" s="15">
        <v>24322.510754999999</v>
      </c>
    </row>
    <row r="934" spans="1:4" x14ac:dyDescent="0.35">
      <c r="A934" s="21" t="s">
        <v>679</v>
      </c>
      <c r="B934" s="22" t="s">
        <v>694</v>
      </c>
      <c r="C934" s="15">
        <v>101.05166699999999</v>
      </c>
      <c r="D934" s="15">
        <v>19887.094159999997</v>
      </c>
    </row>
    <row r="935" spans="1:4" x14ac:dyDescent="0.35">
      <c r="A935" s="21" t="s">
        <v>679</v>
      </c>
      <c r="B935" s="22" t="s">
        <v>986</v>
      </c>
      <c r="C935" s="15">
        <v>251.4705329999999</v>
      </c>
      <c r="D935" s="15">
        <v>42624.955869999998</v>
      </c>
    </row>
    <row r="936" spans="1:4" x14ac:dyDescent="0.35">
      <c r="A936" s="21" t="s">
        <v>679</v>
      </c>
      <c r="B936" s="22" t="s">
        <v>987</v>
      </c>
      <c r="C936" s="15">
        <v>954.72021100000018</v>
      </c>
      <c r="D936" s="15">
        <v>156406.61248500002</v>
      </c>
    </row>
    <row r="937" spans="1:4" ht="29" x14ac:dyDescent="0.35">
      <c r="A937" s="21" t="s">
        <v>679</v>
      </c>
      <c r="B937" s="22" t="s">
        <v>695</v>
      </c>
      <c r="C937" s="15">
        <v>550.55620699999986</v>
      </c>
      <c r="D937" s="15">
        <v>93286.622705000002</v>
      </c>
    </row>
    <row r="938" spans="1:4" x14ac:dyDescent="0.35">
      <c r="A938" s="21" t="s">
        <v>679</v>
      </c>
      <c r="B938" s="22" t="s">
        <v>696</v>
      </c>
      <c r="C938" s="15">
        <v>248.02149300000011</v>
      </c>
      <c r="D938" s="15">
        <v>47320.469530000024</v>
      </c>
    </row>
    <row r="939" spans="1:4" ht="29" x14ac:dyDescent="0.35">
      <c r="A939" s="21" t="s">
        <v>679</v>
      </c>
      <c r="B939" s="22" t="s">
        <v>697</v>
      </c>
      <c r="C939" s="15">
        <v>192.8955509999999</v>
      </c>
      <c r="D939" s="15">
        <v>38976.422559999977</v>
      </c>
    </row>
    <row r="940" spans="1:4" x14ac:dyDescent="0.35">
      <c r="A940" s="21" t="s">
        <v>679</v>
      </c>
      <c r="B940" s="22" t="s">
        <v>698</v>
      </c>
      <c r="C940" s="15">
        <v>127.35627500000001</v>
      </c>
      <c r="D940" s="15">
        <v>22849.6479</v>
      </c>
    </row>
    <row r="941" spans="1:4" ht="29" x14ac:dyDescent="0.35">
      <c r="A941" s="21" t="s">
        <v>679</v>
      </c>
      <c r="B941" s="22" t="s">
        <v>699</v>
      </c>
      <c r="C941" s="15">
        <v>46.777226000000006</v>
      </c>
      <c r="D941" s="15">
        <v>6665.1904900000009</v>
      </c>
    </row>
    <row r="942" spans="1:4" x14ac:dyDescent="0.35">
      <c r="A942" s="21" t="s">
        <v>679</v>
      </c>
      <c r="B942" s="22" t="s">
        <v>700</v>
      </c>
      <c r="C942" s="15">
        <v>403.11409200000008</v>
      </c>
      <c r="D942" s="15">
        <v>68403.99672000001</v>
      </c>
    </row>
    <row r="943" spans="1:4" x14ac:dyDescent="0.35">
      <c r="A943" s="21" t="s">
        <v>679</v>
      </c>
      <c r="B943" s="22" t="s">
        <v>701</v>
      </c>
      <c r="C943" s="15">
        <v>166.98272200000002</v>
      </c>
      <c r="D943" s="15">
        <v>31927.638500000012</v>
      </c>
    </row>
    <row r="944" spans="1:4" ht="29" x14ac:dyDescent="0.35">
      <c r="A944" s="21" t="s">
        <v>679</v>
      </c>
      <c r="B944" s="22" t="s">
        <v>988</v>
      </c>
      <c r="C944" s="15">
        <v>497.43076300000018</v>
      </c>
      <c r="D944" s="15">
        <v>77345.729855000041</v>
      </c>
    </row>
    <row r="945" spans="1:4" ht="29" x14ac:dyDescent="0.35">
      <c r="A945" s="21" t="s">
        <v>679</v>
      </c>
      <c r="B945" s="22" t="s">
        <v>702</v>
      </c>
      <c r="C945" s="15">
        <v>24.295356000000002</v>
      </c>
      <c r="D945" s="15">
        <v>2603.1061400000003</v>
      </c>
    </row>
    <row r="946" spans="1:4" ht="29" x14ac:dyDescent="0.35">
      <c r="A946" s="21" t="s">
        <v>679</v>
      </c>
      <c r="B946" s="22" t="s">
        <v>703</v>
      </c>
      <c r="C946" s="15">
        <v>398.6962459999998</v>
      </c>
      <c r="D946" s="15">
        <v>78323.129189999978</v>
      </c>
    </row>
    <row r="947" spans="1:4" x14ac:dyDescent="0.35">
      <c r="A947" s="21" t="s">
        <v>679</v>
      </c>
      <c r="B947" s="22" t="s">
        <v>704</v>
      </c>
      <c r="C947" s="15">
        <v>82.832730999999995</v>
      </c>
      <c r="D947" s="15">
        <v>16698.433089999995</v>
      </c>
    </row>
    <row r="948" spans="1:4" x14ac:dyDescent="0.35">
      <c r="A948" s="21" t="s">
        <v>679</v>
      </c>
      <c r="B948" s="22" t="s">
        <v>705</v>
      </c>
      <c r="C948" s="15">
        <v>86.127318999999986</v>
      </c>
      <c r="D948" s="15">
        <v>17651.59402</v>
      </c>
    </row>
    <row r="949" spans="1:4" x14ac:dyDescent="0.35">
      <c r="A949" s="21" t="s">
        <v>679</v>
      </c>
      <c r="B949" s="22" t="s">
        <v>706</v>
      </c>
      <c r="C949" s="15">
        <v>57.803265000000017</v>
      </c>
      <c r="D949" s="15">
        <v>10834.739440000003</v>
      </c>
    </row>
    <row r="950" spans="1:4" s="6" customFormat="1" x14ac:dyDescent="0.35">
      <c r="A950" s="21" t="s">
        <v>679</v>
      </c>
      <c r="B950" s="22" t="s">
        <v>707</v>
      </c>
      <c r="C950" s="15">
        <v>33.793262999999989</v>
      </c>
      <c r="D950" s="15">
        <v>6485.8621499999981</v>
      </c>
    </row>
    <row r="951" spans="1:4" x14ac:dyDescent="0.35">
      <c r="A951" s="21" t="s">
        <v>679</v>
      </c>
      <c r="B951" s="22" t="s">
        <v>989</v>
      </c>
      <c r="C951" s="15">
        <v>317.24275299999999</v>
      </c>
      <c r="D951" s="15">
        <v>53587.135689999996</v>
      </c>
    </row>
    <row r="952" spans="1:4" x14ac:dyDescent="0.35">
      <c r="A952" s="23"/>
      <c r="B952" s="23"/>
      <c r="C952" s="24">
        <f>SUBTOTAL(109,Taula66[Superfície fertilitzable (ha)])</f>
        <v>925167.75976600032</v>
      </c>
      <c r="D952" s="24">
        <f>SUBTOTAL(109,Taula66[Kg N admissibles en la superfície fertilitzable])</f>
        <v>142924084.1668101</v>
      </c>
    </row>
    <row r="953" spans="1:4" x14ac:dyDescent="0.35">
      <c r="A953" s="38" t="s">
        <v>996</v>
      </c>
    </row>
    <row r="954" spans="1:4" x14ac:dyDescent="0.35">
      <c r="A954" s="46" t="s">
        <v>1008</v>
      </c>
    </row>
    <row r="955" spans="1:4" x14ac:dyDescent="0.35">
      <c r="A955" s="46" t="s">
        <v>1009</v>
      </c>
    </row>
    <row r="956" spans="1:4" x14ac:dyDescent="0.35">
      <c r="A956" s="46" t="s">
        <v>1010</v>
      </c>
    </row>
    <row r="957" spans="1:4" x14ac:dyDescent="0.35">
      <c r="A957" s="46" t="s">
        <v>1012</v>
      </c>
    </row>
    <row r="958" spans="1:4" x14ac:dyDescent="0.35">
      <c r="A958" s="46" t="s">
        <v>1013</v>
      </c>
    </row>
    <row r="959" spans="1:4" x14ac:dyDescent="0.35">
      <c r="A959" s="46" t="s">
        <v>1011</v>
      </c>
    </row>
    <row r="960" spans="1:4" x14ac:dyDescent="0.35">
      <c r="A960" s="46" t="s">
        <v>1007</v>
      </c>
    </row>
  </sheetData>
  <mergeCells count="2">
    <mergeCell ref="A1:B1"/>
    <mergeCell ref="A2:B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E76DB0D3B62E41B607E6E9136E79B8" ma:contentTypeVersion="18" ma:contentTypeDescription="Crea un document nou" ma:contentTypeScope="" ma:versionID="a2b4cc014b469f142b3abf3c177e69f9">
  <xsd:schema xmlns:xsd="http://www.w3.org/2001/XMLSchema" xmlns:xs="http://www.w3.org/2001/XMLSchema" xmlns:p="http://schemas.microsoft.com/office/2006/metadata/properties" xmlns:ns2="a1f4eb97-4bfa-4803-be01-32f031b101e9" xmlns:ns3="b616c6e1-77c0-4444-bb9d-93339f10c6bc" targetNamespace="http://schemas.microsoft.com/office/2006/metadata/properties" ma:root="true" ma:fieldsID="21f750ac012c0f92cd4350bf29ecff02" ns2:_="" ns3:_="">
    <xsd:import namespace="a1f4eb97-4bfa-4803-be01-32f031b101e9"/>
    <xsd:import namespace="b616c6e1-77c0-4444-bb9d-93339f10c6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4eb97-4bfa-4803-be01-32f031b10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6c6e1-77c0-4444-bb9d-93339f10c6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c4048b-2682-458b-8d51-c526aea5eab1}" ma:internalName="TaxCatchAll" ma:showField="CatchAllData" ma:web="b616c6e1-77c0-4444-bb9d-93339f10c6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f4eb97-4bfa-4803-be01-32f031b101e9">
      <Terms xmlns="http://schemas.microsoft.com/office/infopath/2007/PartnerControls"/>
    </lcf76f155ced4ddcb4097134ff3c332f>
    <TaxCatchAll xmlns="b616c6e1-77c0-4444-bb9d-93339f10c6bc" xsi:nil="true"/>
  </documentManagement>
</p:properties>
</file>

<file path=customXml/itemProps1.xml><?xml version="1.0" encoding="utf-8"?>
<ds:datastoreItem xmlns:ds="http://schemas.openxmlformats.org/officeDocument/2006/customXml" ds:itemID="{193892EC-44B5-4819-885B-A0DBAB6C33DB}"/>
</file>

<file path=customXml/itemProps2.xml><?xml version="1.0" encoding="utf-8"?>
<ds:datastoreItem xmlns:ds="http://schemas.openxmlformats.org/officeDocument/2006/customXml" ds:itemID="{DE671338-8D2B-4B6E-B0B8-A54E8988DE50}"/>
</file>

<file path=customXml/itemProps3.xml><?xml version="1.0" encoding="utf-8"?>
<ds:datastoreItem xmlns:ds="http://schemas.openxmlformats.org/officeDocument/2006/customXml" ds:itemID="{0F071B9A-A7F5-4E9D-BCF1-A8328E9B89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Metodologia</vt:lpstr>
      <vt:lpstr>2021</vt:lpstr>
      <vt:lpstr>2022</vt:lpstr>
      <vt:lpstr>2023 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Santolaria Capdevila, Ester</dc:creator>
  <cp:lastModifiedBy>Canut Torrijos, Núria</cp:lastModifiedBy>
  <dcterms:created xsi:type="dcterms:W3CDTF">2024-06-17T11:23:10Z</dcterms:created>
  <dcterms:modified xsi:type="dcterms:W3CDTF">2025-03-18T12:32:23Z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0x01010059E76DB0D3B62E41B607E6E9136E79B8</vt:lpwstr>
  </property>
</Properties>
</file>